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E-NAS\CE Data\Client Files\ICAEW\"/>
    </mc:Choice>
  </mc:AlternateContent>
  <xr:revisionPtr revIDLastSave="0" documentId="8_{0D132BC7-0D6A-4D32-A8E2-D580A0B031A6}" xr6:coauthVersionLast="45" xr6:coauthVersionMax="45" xr10:uidLastSave="{00000000-0000-0000-0000-000000000000}"/>
  <bookViews>
    <workbookView xWindow="13110" yWindow="60" windowWidth="24570" windowHeight="15600" xr2:uid="{90DB7C09-8169-4678-A3DE-579D130039CB}"/>
  </bookViews>
  <sheets>
    <sheet name="Flash Fill" sheetId="1" r:id="rId1"/>
    <sheet name="Duplicates" sheetId="2" r:id="rId2"/>
    <sheet name="Fruit Pricing" sheetId="3" r:id="rId3"/>
    <sheet name="Ideas" sheetId="4" r:id="rId4"/>
    <sheet name="Quick Charts" sheetId="5" r:id="rId5"/>
    <sheet name="Waterfall" sheetId="6" r:id="rId6"/>
  </sheets>
  <definedNames>
    <definedName name="_xlchart.v1.0" hidden="1">Duplicates!$B$5:$B$16</definedName>
    <definedName name="_xlchart.v1.1" hidden="1">Duplicates!$B$5:$B$16</definedName>
    <definedName name="_xlchart.v1.2" hidden="1">Waterfall!$C$5:$K$5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6" l="1"/>
  <c r="I9" i="6"/>
  <c r="H9" i="6"/>
  <c r="G9" i="6"/>
  <c r="F9" i="6"/>
  <c r="E9" i="6"/>
  <c r="D9" i="6"/>
  <c r="J8" i="6"/>
  <c r="I8" i="6"/>
  <c r="H8" i="6"/>
  <c r="G8" i="6"/>
  <c r="F8" i="6"/>
  <c r="E8" i="6"/>
  <c r="D8" i="6"/>
  <c r="K7" i="6"/>
  <c r="C7" i="6"/>
  <c r="C10" i="6" s="1"/>
  <c r="D11" i="6" l="1"/>
  <c r="D10" i="6"/>
  <c r="E10" i="6" l="1"/>
  <c r="E11" i="6"/>
  <c r="F11" i="6" l="1"/>
  <c r="F10" i="6"/>
  <c r="G11" i="6" l="1"/>
  <c r="G10" i="6"/>
  <c r="H10" i="6" l="1"/>
  <c r="H11" i="6"/>
  <c r="I11" i="6" l="1"/>
  <c r="I10" i="6"/>
  <c r="J10" i="6" l="1"/>
  <c r="K10" i="6" s="1"/>
  <c r="J11" i="6"/>
  <c r="D4" i="5" l="1"/>
  <c r="E4" i="5" s="1"/>
  <c r="F4" i="5" s="1"/>
  <c r="G4" i="5" s="1"/>
</calcChain>
</file>

<file path=xl/sharedStrings.xml><?xml version="1.0" encoding="utf-8"?>
<sst xmlns="http://schemas.openxmlformats.org/spreadsheetml/2006/main" count="125" uniqueCount="78">
  <si>
    <t>Flash Fill</t>
  </si>
  <si>
    <t>John Grown</t>
  </si>
  <si>
    <t>Peter Robinson</t>
  </si>
  <si>
    <t>George Lovett</t>
  </si>
  <si>
    <t>Jane Sing</t>
  </si>
  <si>
    <t>Simon Jolett</t>
  </si>
  <si>
    <t>Sopihie Pagent</t>
  </si>
  <si>
    <t>Mary Borkas</t>
  </si>
  <si>
    <t>Danny Cane Wallis</t>
  </si>
  <si>
    <t>Dave Bardow Smith</t>
  </si>
  <si>
    <t>Name</t>
  </si>
  <si>
    <t>Age</t>
  </si>
  <si>
    <t>Unique Data</t>
  </si>
  <si>
    <t>Invoices</t>
  </si>
  <si>
    <t>Waitrose</t>
  </si>
  <si>
    <t>Sainsburys</t>
  </si>
  <si>
    <t>Tesco</t>
  </si>
  <si>
    <t>Aldi</t>
  </si>
  <si>
    <t>ALDI</t>
  </si>
  <si>
    <t>Lidl</t>
  </si>
  <si>
    <t>Asda</t>
  </si>
  <si>
    <t>WAITROSE</t>
  </si>
  <si>
    <t>Fruit Pricing</t>
  </si>
  <si>
    <t>Apple</t>
  </si>
  <si>
    <t>Pear</t>
  </si>
  <si>
    <t>Banana</t>
  </si>
  <si>
    <t>Grape</t>
  </si>
  <si>
    <t>Lemon</t>
  </si>
  <si>
    <t>Price is:</t>
  </si>
  <si>
    <t>Orange</t>
  </si>
  <si>
    <t>Mango</t>
  </si>
  <si>
    <t>Strawberry</t>
  </si>
  <si>
    <t>Components</t>
  </si>
  <si>
    <t>Chains</t>
  </si>
  <si>
    <t>Clothing</t>
  </si>
  <si>
    <t>Socks</t>
  </si>
  <si>
    <t>Bib-Shorts</t>
  </si>
  <si>
    <t>Shorts</t>
  </si>
  <si>
    <t>Tights</t>
  </si>
  <si>
    <t>Handlebars</t>
  </si>
  <si>
    <t>Brakes</t>
  </si>
  <si>
    <t>Bikes</t>
  </si>
  <si>
    <t>Mountain Bikes</t>
  </si>
  <si>
    <t>Drains</t>
  </si>
  <si>
    <t>Helmets</t>
  </si>
  <si>
    <t>Accessories</t>
  </si>
  <si>
    <t>Lights</t>
  </si>
  <si>
    <t>Locks</t>
  </si>
  <si>
    <t>Bottom Brackets</t>
  </si>
  <si>
    <t>Jerseys</t>
  </si>
  <si>
    <t>Road Bikes</t>
  </si>
  <si>
    <t>Tires and Tubes</t>
  </si>
  <si>
    <t>Cargo Bike</t>
  </si>
  <si>
    <t>Bike Racks</t>
  </si>
  <si>
    <t>Caps</t>
  </si>
  <si>
    <t>Pumps</t>
  </si>
  <si>
    <t>Ideas</t>
  </si>
  <si>
    <t>Date</t>
  </si>
  <si>
    <t>Category</t>
  </si>
  <si>
    <t>Item</t>
  </si>
  <si>
    <t>Sales</t>
  </si>
  <si>
    <t>Quick Charts</t>
  </si>
  <si>
    <t>Budget</t>
  </si>
  <si>
    <t>Actual</t>
  </si>
  <si>
    <t>Waterfall</t>
  </si>
  <si>
    <t>Customers</t>
  </si>
  <si>
    <t>Drinks per Person</t>
  </si>
  <si>
    <t>Drink Margin</t>
  </si>
  <si>
    <t>Drink Price</t>
  </si>
  <si>
    <t>Food per Person</t>
  </si>
  <si>
    <t>Food Margin</t>
  </si>
  <si>
    <t>Food Price</t>
  </si>
  <si>
    <t>Variances</t>
  </si>
  <si>
    <t>Pillars</t>
  </si>
  <si>
    <t>Positives</t>
  </si>
  <si>
    <t>Negatives</t>
  </si>
  <si>
    <t>Cumulative</t>
  </si>
  <si>
    <t>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</si>
</sst>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£&quot;* #,##0_);_(&quot;£&quot;* \(#,##0\);_(&quot;£&quot;* &quot;-&quot;??_);_(@_)"/>
    <numFmt numFmtId="165" formatCode="_-* #,##0_-;\-* #,##0_-;_-* &quot;-&quot;??_-;_-@_-"/>
  </numFmts>
  <fonts count="7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0" applyFont="1"/>
    <xf numFmtId="2" fontId="0" fillId="0" borderId="0" xfId="0" applyNumberFormat="1"/>
    <xf numFmtId="0" fontId="0" fillId="2" borderId="1" xfId="0" applyFill="1" applyBorder="1"/>
    <xf numFmtId="0" fontId="0" fillId="3" borderId="2" xfId="0" applyFill="1" applyBorder="1"/>
    <xf numFmtId="0" fontId="0" fillId="3" borderId="3" xfId="0" applyFill="1" applyBorder="1"/>
    <xf numFmtId="164" fontId="0" fillId="3" borderId="4" xfId="0" applyNumberFormat="1" applyFill="1" applyBorder="1"/>
    <xf numFmtId="0" fontId="0" fillId="0" borderId="2" xfId="0" applyBorder="1"/>
    <xf numFmtId="0" fontId="0" fillId="0" borderId="3" xfId="0" applyBorder="1"/>
    <xf numFmtId="164" fontId="0" fillId="0" borderId="4" xfId="0" applyNumberFormat="1" applyBorder="1"/>
    <xf numFmtId="0" fontId="6" fillId="0" borderId="0" xfId="0" applyFont="1" applyAlignment="1">
      <alignment horizontal="center"/>
    </xf>
    <xf numFmtId="165" fontId="0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99753-1481-49EC-AE39-5122004BC155}">
  <dimension ref="A1:B13"/>
  <sheetViews>
    <sheetView tabSelected="1" workbookViewId="0">
      <selection activeCell="I19" sqref="I19"/>
    </sheetView>
  </sheetViews>
  <sheetFormatPr defaultRowHeight="15" x14ac:dyDescent="0.25"/>
  <cols>
    <col min="1" max="1" width="27.42578125" customWidth="1"/>
    <col min="4" max="4" width="13.42578125" bestFit="1" customWidth="1"/>
    <col min="5" max="5" width="12" bestFit="1" customWidth="1"/>
  </cols>
  <sheetData>
    <row r="1" spans="1:2" ht="26.25" x14ac:dyDescent="0.4">
      <c r="A1" s="1" t="s">
        <v>0</v>
      </c>
    </row>
    <row r="4" spans="1:2" s="2" customFormat="1" x14ac:dyDescent="0.25">
      <c r="A4" s="2" t="s">
        <v>10</v>
      </c>
      <c r="B4" s="2" t="s">
        <v>11</v>
      </c>
    </row>
    <row r="5" spans="1:2" x14ac:dyDescent="0.25">
      <c r="A5" t="s">
        <v>1</v>
      </c>
      <c r="B5">
        <v>34</v>
      </c>
    </row>
    <row r="6" spans="1:2" x14ac:dyDescent="0.25">
      <c r="A6" t="s">
        <v>4</v>
      </c>
      <c r="B6">
        <v>67</v>
      </c>
    </row>
    <row r="7" spans="1:2" x14ac:dyDescent="0.25">
      <c r="A7" t="s">
        <v>9</v>
      </c>
      <c r="B7">
        <v>21</v>
      </c>
    </row>
    <row r="8" spans="1:2" x14ac:dyDescent="0.25">
      <c r="A8" t="s">
        <v>5</v>
      </c>
      <c r="B8">
        <v>39</v>
      </c>
    </row>
    <row r="9" spans="1:2" x14ac:dyDescent="0.25">
      <c r="A9" t="s">
        <v>6</v>
      </c>
      <c r="B9">
        <v>62</v>
      </c>
    </row>
    <row r="10" spans="1:2" x14ac:dyDescent="0.25">
      <c r="A10" t="s">
        <v>7</v>
      </c>
      <c r="B10">
        <v>26</v>
      </c>
    </row>
    <row r="11" spans="1:2" x14ac:dyDescent="0.25">
      <c r="A11" t="s">
        <v>2</v>
      </c>
      <c r="B11">
        <v>47</v>
      </c>
    </row>
    <row r="12" spans="1:2" x14ac:dyDescent="0.25">
      <c r="A12" t="s">
        <v>3</v>
      </c>
      <c r="B12">
        <v>52</v>
      </c>
    </row>
    <row r="13" spans="1:2" x14ac:dyDescent="0.25">
      <c r="A13" t="s">
        <v>8</v>
      </c>
      <c r="B13">
        <v>68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21146-E1E9-46AD-8A57-64BDA7A49E87}">
  <dimension ref="A1:B16"/>
  <sheetViews>
    <sheetView workbookViewId="0">
      <selection activeCell="F15" sqref="F15"/>
    </sheetView>
  </sheetViews>
  <sheetFormatPr defaultRowHeight="15" x14ac:dyDescent="0.25"/>
  <cols>
    <col min="1" max="1" width="12.28515625" customWidth="1"/>
  </cols>
  <sheetData>
    <row r="1" spans="1:2" ht="26.25" x14ac:dyDescent="0.4">
      <c r="A1" s="1" t="s">
        <v>12</v>
      </c>
    </row>
    <row r="3" spans="1:2" x14ac:dyDescent="0.25">
      <c r="A3" s="2" t="s">
        <v>13</v>
      </c>
    </row>
    <row r="5" spans="1:2" x14ac:dyDescent="0.25">
      <c r="A5" t="s">
        <v>14</v>
      </c>
      <c r="B5">
        <v>101</v>
      </c>
    </row>
    <row r="6" spans="1:2" x14ac:dyDescent="0.25">
      <c r="A6" t="s">
        <v>15</v>
      </c>
      <c r="B6">
        <v>65</v>
      </c>
    </row>
    <row r="7" spans="1:2" x14ac:dyDescent="0.25">
      <c r="A7" t="s">
        <v>14</v>
      </c>
      <c r="B7">
        <v>48</v>
      </c>
    </row>
    <row r="8" spans="1:2" x14ac:dyDescent="0.25">
      <c r="A8" t="s">
        <v>16</v>
      </c>
      <c r="B8">
        <v>24</v>
      </c>
    </row>
    <row r="9" spans="1:2" x14ac:dyDescent="0.25">
      <c r="A9" t="s">
        <v>17</v>
      </c>
      <c r="B9">
        <v>18</v>
      </c>
    </row>
    <row r="10" spans="1:2" x14ac:dyDescent="0.25">
      <c r="A10" t="s">
        <v>18</v>
      </c>
      <c r="B10">
        <v>67</v>
      </c>
    </row>
    <row r="11" spans="1:2" x14ac:dyDescent="0.25">
      <c r="A11" t="s">
        <v>19</v>
      </c>
      <c r="B11">
        <v>35</v>
      </c>
    </row>
    <row r="12" spans="1:2" x14ac:dyDescent="0.25">
      <c r="A12" t="s">
        <v>20</v>
      </c>
      <c r="B12">
        <v>44</v>
      </c>
    </row>
    <row r="13" spans="1:2" x14ac:dyDescent="0.25">
      <c r="A13" t="s">
        <v>16</v>
      </c>
      <c r="B13">
        <v>19</v>
      </c>
    </row>
    <row r="14" spans="1:2" x14ac:dyDescent="0.25">
      <c r="A14" t="s">
        <v>21</v>
      </c>
      <c r="B14">
        <v>64</v>
      </c>
    </row>
    <row r="15" spans="1:2" x14ac:dyDescent="0.25">
      <c r="A15" t="s">
        <v>17</v>
      </c>
      <c r="B15">
        <v>26</v>
      </c>
    </row>
    <row r="16" spans="1:2" x14ac:dyDescent="0.25">
      <c r="A16" t="s">
        <v>16</v>
      </c>
      <c r="B16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7E065-83DE-4794-B6DD-D95AB5427EBE}">
  <dimension ref="A1:E11"/>
  <sheetViews>
    <sheetView workbookViewId="0">
      <selection activeCell="I14" sqref="I14"/>
    </sheetView>
  </sheetViews>
  <sheetFormatPr defaultRowHeight="15" x14ac:dyDescent="0.25"/>
  <sheetData>
    <row r="1" spans="1:5" ht="26.25" x14ac:dyDescent="0.4">
      <c r="A1" s="3" t="s">
        <v>22</v>
      </c>
    </row>
    <row r="4" spans="1:5" x14ac:dyDescent="0.25">
      <c r="A4" t="s">
        <v>23</v>
      </c>
      <c r="B4" s="4">
        <v>0.15</v>
      </c>
    </row>
    <row r="5" spans="1:5" x14ac:dyDescent="0.25">
      <c r="A5" t="s">
        <v>24</v>
      </c>
      <c r="B5" s="4">
        <v>0.2</v>
      </c>
    </row>
    <row r="6" spans="1:5" ht="15.75" thickBot="1" x14ac:dyDescent="0.3">
      <c r="A6" t="s">
        <v>25</v>
      </c>
      <c r="B6" s="4">
        <v>0.18</v>
      </c>
    </row>
    <row r="7" spans="1:5" ht="15.75" thickBot="1" x14ac:dyDescent="0.3">
      <c r="A7" t="s">
        <v>26</v>
      </c>
      <c r="B7" s="4">
        <v>0.01</v>
      </c>
      <c r="D7" s="5" t="s">
        <v>25</v>
      </c>
      <c r="E7" t="s">
        <v>28</v>
      </c>
    </row>
    <row r="8" spans="1:5" x14ac:dyDescent="0.25">
      <c r="A8" t="s">
        <v>29</v>
      </c>
      <c r="B8" s="4">
        <v>0.28000000000000003</v>
      </c>
    </row>
    <row r="9" spans="1:5" x14ac:dyDescent="0.25">
      <c r="A9" t="s">
        <v>30</v>
      </c>
      <c r="B9" s="4">
        <v>0.45</v>
      </c>
    </row>
    <row r="10" spans="1:5" x14ac:dyDescent="0.25">
      <c r="A10" t="s">
        <v>27</v>
      </c>
      <c r="B10" s="4">
        <v>0.12</v>
      </c>
    </row>
    <row r="11" spans="1:5" x14ac:dyDescent="0.25">
      <c r="A11" t="s">
        <v>31</v>
      </c>
      <c r="B11" s="4">
        <v>0.05</v>
      </c>
    </row>
  </sheetData>
  <dataValidations count="1">
    <dataValidation type="list" allowBlank="1" showInputMessage="1" showErrorMessage="1" sqref="D7" xr:uid="{33B77CE9-29C4-4E91-B49D-CE2B1F0489BC}">
      <formula1>$A$4:$A$11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62035-FD82-44EB-BD45-EAFCE939C28B}">
  <dimension ref="A1:D35"/>
  <sheetViews>
    <sheetView workbookViewId="0">
      <selection activeCell="G27" sqref="G27"/>
    </sheetView>
  </sheetViews>
  <sheetFormatPr defaultRowHeight="15" x14ac:dyDescent="0.25"/>
  <cols>
    <col min="2" max="2" width="12.28515625" bestFit="1" customWidth="1"/>
    <col min="3" max="3" width="15.5703125" bestFit="1" customWidth="1"/>
  </cols>
  <sheetData>
    <row r="1" spans="1:4" ht="26.25" x14ac:dyDescent="0.4">
      <c r="A1" s="3" t="s">
        <v>56</v>
      </c>
    </row>
    <row r="3" spans="1:4" s="12" customFormat="1" ht="15.75" x14ac:dyDescent="0.25">
      <c r="A3" s="12" t="s">
        <v>57</v>
      </c>
      <c r="B3" s="12" t="s">
        <v>58</v>
      </c>
      <c r="C3" s="12" t="s">
        <v>59</v>
      </c>
      <c r="D3" s="12" t="s">
        <v>60</v>
      </c>
    </row>
    <row r="4" spans="1:4" x14ac:dyDescent="0.25">
      <c r="A4" s="6">
        <v>2018</v>
      </c>
      <c r="B4" s="7" t="s">
        <v>32</v>
      </c>
      <c r="C4" s="7" t="s">
        <v>33</v>
      </c>
      <c r="D4" s="8">
        <v>20000</v>
      </c>
    </row>
    <row r="5" spans="1:4" x14ac:dyDescent="0.25">
      <c r="A5" s="9">
        <v>2020</v>
      </c>
      <c r="B5" s="10" t="s">
        <v>34</v>
      </c>
      <c r="C5" s="10" t="s">
        <v>35</v>
      </c>
      <c r="D5" s="11">
        <v>3700</v>
      </c>
    </row>
    <row r="6" spans="1:4" x14ac:dyDescent="0.25">
      <c r="A6" s="6">
        <v>2018</v>
      </c>
      <c r="B6" s="7" t="s">
        <v>34</v>
      </c>
      <c r="C6" s="7" t="s">
        <v>36</v>
      </c>
      <c r="D6" s="8">
        <v>4000</v>
      </c>
    </row>
    <row r="7" spans="1:4" x14ac:dyDescent="0.25">
      <c r="A7" s="9">
        <v>2020</v>
      </c>
      <c r="B7" s="10" t="s">
        <v>34</v>
      </c>
      <c r="C7" s="10" t="s">
        <v>37</v>
      </c>
      <c r="D7" s="11">
        <v>13300</v>
      </c>
    </row>
    <row r="8" spans="1:4" x14ac:dyDescent="0.25">
      <c r="A8" s="6">
        <v>2018</v>
      </c>
      <c r="B8" s="7" t="s">
        <v>34</v>
      </c>
      <c r="C8" s="7" t="s">
        <v>38</v>
      </c>
      <c r="D8" s="8">
        <v>36000</v>
      </c>
    </row>
    <row r="9" spans="1:4" x14ac:dyDescent="0.25">
      <c r="A9" s="9">
        <v>2020</v>
      </c>
      <c r="B9" s="10" t="s">
        <v>32</v>
      </c>
      <c r="C9" s="10" t="s">
        <v>39</v>
      </c>
      <c r="D9" s="11">
        <v>2300</v>
      </c>
    </row>
    <row r="10" spans="1:4" x14ac:dyDescent="0.25">
      <c r="A10" s="6">
        <v>2019</v>
      </c>
      <c r="B10" s="7" t="s">
        <v>34</v>
      </c>
      <c r="C10" s="7" t="s">
        <v>35</v>
      </c>
      <c r="D10" s="8">
        <v>2300</v>
      </c>
    </row>
    <row r="11" spans="1:4" x14ac:dyDescent="0.25">
      <c r="A11" s="9">
        <v>2019</v>
      </c>
      <c r="B11" s="10" t="s">
        <v>32</v>
      </c>
      <c r="C11" s="10" t="s">
        <v>40</v>
      </c>
      <c r="D11" s="11">
        <v>3400</v>
      </c>
    </row>
    <row r="12" spans="1:4" x14ac:dyDescent="0.25">
      <c r="A12" s="6">
        <v>2019</v>
      </c>
      <c r="B12" s="7" t="s">
        <v>41</v>
      </c>
      <c r="C12" s="7" t="s">
        <v>42</v>
      </c>
      <c r="D12" s="8">
        <v>6300</v>
      </c>
    </row>
    <row r="13" spans="1:4" x14ac:dyDescent="0.25">
      <c r="A13" s="9">
        <v>2018</v>
      </c>
      <c r="B13" s="10" t="s">
        <v>32</v>
      </c>
      <c r="C13" s="10" t="s">
        <v>40</v>
      </c>
      <c r="D13" s="11">
        <v>5400</v>
      </c>
    </row>
    <row r="14" spans="1:4" x14ac:dyDescent="0.25">
      <c r="A14" s="6">
        <v>2019</v>
      </c>
      <c r="B14" s="7" t="s">
        <v>43</v>
      </c>
      <c r="C14" s="7" t="s">
        <v>44</v>
      </c>
      <c r="D14" s="8">
        <v>17000</v>
      </c>
    </row>
    <row r="15" spans="1:4" x14ac:dyDescent="0.25">
      <c r="A15" s="9">
        <v>2019</v>
      </c>
      <c r="B15" s="10" t="s">
        <v>45</v>
      </c>
      <c r="C15" s="10" t="s">
        <v>46</v>
      </c>
      <c r="D15" s="11">
        <v>21600</v>
      </c>
    </row>
    <row r="16" spans="1:4" x14ac:dyDescent="0.25">
      <c r="A16" s="6">
        <v>2019</v>
      </c>
      <c r="B16" s="7" t="s">
        <v>45</v>
      </c>
      <c r="C16" s="7" t="s">
        <v>47</v>
      </c>
      <c r="D16" s="8">
        <v>29800</v>
      </c>
    </row>
    <row r="17" spans="1:4" x14ac:dyDescent="0.25">
      <c r="A17" s="9">
        <v>2019</v>
      </c>
      <c r="B17" s="10" t="s">
        <v>32</v>
      </c>
      <c r="C17" s="10" t="s">
        <v>48</v>
      </c>
      <c r="D17" s="11">
        <v>1000</v>
      </c>
    </row>
    <row r="18" spans="1:4" x14ac:dyDescent="0.25">
      <c r="A18" s="6">
        <v>2020</v>
      </c>
      <c r="B18" s="7" t="s">
        <v>34</v>
      </c>
      <c r="C18" s="7" t="s">
        <v>49</v>
      </c>
      <c r="D18" s="8">
        <v>6700</v>
      </c>
    </row>
    <row r="19" spans="1:4" x14ac:dyDescent="0.25">
      <c r="A19" s="9">
        <v>2018</v>
      </c>
      <c r="B19" s="10" t="s">
        <v>32</v>
      </c>
      <c r="C19" s="10" t="s">
        <v>48</v>
      </c>
      <c r="D19" s="11">
        <v>600</v>
      </c>
    </row>
    <row r="20" spans="1:4" x14ac:dyDescent="0.25">
      <c r="A20" s="6">
        <v>2020</v>
      </c>
      <c r="B20" s="7" t="s">
        <v>41</v>
      </c>
      <c r="C20" s="7" t="s">
        <v>50</v>
      </c>
      <c r="D20" s="8">
        <v>3500</v>
      </c>
    </row>
    <row r="21" spans="1:4" x14ac:dyDescent="0.25">
      <c r="A21" s="9">
        <v>2018</v>
      </c>
      <c r="B21" s="10" t="s">
        <v>34</v>
      </c>
      <c r="C21" s="10" t="s">
        <v>49</v>
      </c>
      <c r="D21" s="11">
        <v>7500</v>
      </c>
    </row>
    <row r="22" spans="1:4" x14ac:dyDescent="0.25">
      <c r="A22" s="6">
        <v>2018</v>
      </c>
      <c r="B22" s="7" t="s">
        <v>45</v>
      </c>
      <c r="C22" s="7" t="s">
        <v>51</v>
      </c>
      <c r="D22" s="8">
        <v>63700</v>
      </c>
    </row>
    <row r="23" spans="1:4" x14ac:dyDescent="0.25">
      <c r="A23" s="9">
        <v>2018</v>
      </c>
      <c r="B23" s="10" t="s">
        <v>41</v>
      </c>
      <c r="C23" s="10" t="s">
        <v>52</v>
      </c>
      <c r="D23" s="11">
        <v>9300</v>
      </c>
    </row>
    <row r="24" spans="1:4" x14ac:dyDescent="0.25">
      <c r="A24" s="6">
        <v>2018</v>
      </c>
      <c r="B24" s="7" t="s">
        <v>41</v>
      </c>
      <c r="C24" s="7" t="s">
        <v>42</v>
      </c>
      <c r="D24" s="8">
        <v>8500</v>
      </c>
    </row>
    <row r="25" spans="1:4" x14ac:dyDescent="0.25">
      <c r="A25" s="9">
        <v>2018</v>
      </c>
      <c r="B25" s="10" t="s">
        <v>45</v>
      </c>
      <c r="C25" s="10" t="s">
        <v>53</v>
      </c>
      <c r="D25" s="11">
        <v>33700</v>
      </c>
    </row>
    <row r="26" spans="1:4" x14ac:dyDescent="0.25">
      <c r="A26" s="6">
        <v>2018</v>
      </c>
      <c r="B26" s="7" t="s">
        <v>34</v>
      </c>
      <c r="C26" s="7" t="s">
        <v>54</v>
      </c>
      <c r="D26" s="8">
        <v>600</v>
      </c>
    </row>
    <row r="27" spans="1:4" x14ac:dyDescent="0.25">
      <c r="A27" s="9">
        <v>2020</v>
      </c>
      <c r="B27" s="10" t="s">
        <v>41</v>
      </c>
      <c r="C27" s="10" t="s">
        <v>42</v>
      </c>
      <c r="D27" s="11">
        <v>3100</v>
      </c>
    </row>
    <row r="28" spans="1:4" x14ac:dyDescent="0.25">
      <c r="A28" s="6">
        <v>2018</v>
      </c>
      <c r="B28" s="7" t="s">
        <v>45</v>
      </c>
      <c r="C28" s="7" t="s">
        <v>55</v>
      </c>
      <c r="D28" s="8">
        <v>30700</v>
      </c>
    </row>
    <row r="29" spans="1:4" x14ac:dyDescent="0.25">
      <c r="A29" s="9">
        <v>2019</v>
      </c>
      <c r="B29" s="10" t="s">
        <v>45</v>
      </c>
      <c r="C29" s="10" t="s">
        <v>55</v>
      </c>
      <c r="D29" s="11">
        <v>16400</v>
      </c>
    </row>
    <row r="30" spans="1:4" x14ac:dyDescent="0.25">
      <c r="A30" s="6">
        <v>2019</v>
      </c>
      <c r="B30" s="7" t="s">
        <v>45</v>
      </c>
      <c r="C30" s="7" t="s">
        <v>53</v>
      </c>
      <c r="D30" s="8">
        <v>22100</v>
      </c>
    </row>
    <row r="31" spans="1:4" x14ac:dyDescent="0.25">
      <c r="A31" s="9">
        <v>2018</v>
      </c>
      <c r="B31" s="10" t="s">
        <v>45</v>
      </c>
      <c r="C31" s="10" t="s">
        <v>44</v>
      </c>
      <c r="D31" s="11">
        <v>34000</v>
      </c>
    </row>
    <row r="32" spans="1:4" x14ac:dyDescent="0.25">
      <c r="A32" s="6">
        <v>2020</v>
      </c>
      <c r="B32" s="7" t="s">
        <v>45</v>
      </c>
      <c r="C32" s="7" t="s">
        <v>55</v>
      </c>
      <c r="D32" s="8">
        <v>700</v>
      </c>
    </row>
    <row r="33" spans="1:4" x14ac:dyDescent="0.25">
      <c r="A33" s="9">
        <v>2020</v>
      </c>
      <c r="B33" s="10" t="s">
        <v>34</v>
      </c>
      <c r="C33" s="10" t="s">
        <v>38</v>
      </c>
      <c r="D33" s="11">
        <v>3300</v>
      </c>
    </row>
    <row r="34" spans="1:4" x14ac:dyDescent="0.25">
      <c r="A34" s="6">
        <v>2018</v>
      </c>
      <c r="B34" s="7" t="s">
        <v>41</v>
      </c>
      <c r="C34" s="7" t="s">
        <v>50</v>
      </c>
      <c r="D34" s="8">
        <v>16900</v>
      </c>
    </row>
    <row r="35" spans="1:4" x14ac:dyDescent="0.25">
      <c r="A35" s="9">
        <v>2018</v>
      </c>
      <c r="B35" s="10" t="s">
        <v>45</v>
      </c>
      <c r="C35" s="10" t="s">
        <v>46</v>
      </c>
      <c r="D35" s="11">
        <v>36700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6435-670F-479F-A020-394739C4D365}">
  <dimension ref="A1:G6"/>
  <sheetViews>
    <sheetView workbookViewId="0"/>
  </sheetViews>
  <sheetFormatPr defaultRowHeight="15" x14ac:dyDescent="0.25"/>
  <sheetData>
    <row r="1" spans="1:7" ht="26.25" x14ac:dyDescent="0.4">
      <c r="A1" s="3" t="s">
        <v>61</v>
      </c>
    </row>
    <row r="4" spans="1:7" x14ac:dyDescent="0.25">
      <c r="C4" s="2">
        <v>2016</v>
      </c>
      <c r="D4" s="2">
        <f>C4+1</f>
        <v>2017</v>
      </c>
      <c r="E4" s="2">
        <f>D4+1</f>
        <v>2018</v>
      </c>
      <c r="F4" s="2">
        <f>E4+1</f>
        <v>2019</v>
      </c>
      <c r="G4" s="2">
        <f>F4+1</f>
        <v>2020</v>
      </c>
    </row>
    <row r="5" spans="1:7" x14ac:dyDescent="0.25">
      <c r="B5" t="s">
        <v>63</v>
      </c>
      <c r="C5" s="13">
        <v>1000</v>
      </c>
      <c r="D5" s="13">
        <v>1120</v>
      </c>
      <c r="E5" s="13">
        <v>1209.6000000000001</v>
      </c>
      <c r="F5" s="13">
        <v>1324.5120000000002</v>
      </c>
      <c r="G5" s="13">
        <v>1523.1888000000001</v>
      </c>
    </row>
    <row r="6" spans="1:7" x14ac:dyDescent="0.25">
      <c r="B6" t="s">
        <v>62</v>
      </c>
      <c r="C6" s="13">
        <v>980</v>
      </c>
      <c r="D6" s="13">
        <v>1254.4000000000001</v>
      </c>
      <c r="E6" s="13">
        <v>991.87200000000018</v>
      </c>
      <c r="F6" s="13">
        <v>1562.92416</v>
      </c>
      <c r="G6" s="13">
        <v>1614.5801280000003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2D5C6-4A56-4DB4-B35A-E6954C4308B9}">
  <dimension ref="A1:K12"/>
  <sheetViews>
    <sheetView workbookViewId="0">
      <selection activeCell="H25" sqref="H25"/>
    </sheetView>
  </sheetViews>
  <sheetFormatPr defaultRowHeight="15" x14ac:dyDescent="0.25"/>
  <cols>
    <col min="2" max="2" width="11.140625" bestFit="1" customWidth="1"/>
    <col min="3" max="11" width="11.85546875" customWidth="1"/>
  </cols>
  <sheetData>
    <row r="1" spans="1:11" ht="26.25" x14ac:dyDescent="0.4">
      <c r="A1" s="3" t="s">
        <v>64</v>
      </c>
    </row>
    <row r="4" spans="1:11" ht="45" x14ac:dyDescent="0.25">
      <c r="C4" s="14" t="s">
        <v>62</v>
      </c>
      <c r="D4" s="14" t="s">
        <v>65</v>
      </c>
      <c r="E4" s="14" t="s">
        <v>66</v>
      </c>
      <c r="F4" s="14" t="s">
        <v>67</v>
      </c>
      <c r="G4" s="14" t="s">
        <v>68</v>
      </c>
      <c r="H4" s="14" t="s">
        <v>69</v>
      </c>
      <c r="I4" s="14" t="s">
        <v>70</v>
      </c>
      <c r="J4" s="14" t="s">
        <v>71</v>
      </c>
      <c r="K4" s="14" t="s">
        <v>63</v>
      </c>
    </row>
    <row r="5" spans="1:11" x14ac:dyDescent="0.25">
      <c r="B5" s="15" t="s">
        <v>72</v>
      </c>
      <c r="C5">
        <v>889.15059999999994</v>
      </c>
      <c r="D5">
        <v>39.597799999999992</v>
      </c>
      <c r="E5">
        <v>67.699200000000062</v>
      </c>
      <c r="F5">
        <v>26.419200000000025</v>
      </c>
      <c r="G5">
        <v>-62.126400000000011</v>
      </c>
      <c r="H5">
        <v>109.16495999999998</v>
      </c>
      <c r="I5">
        <v>-65.583599999999976</v>
      </c>
      <c r="J5">
        <v>-8.5098719999999268</v>
      </c>
      <c r="K5">
        <v>995.81188799999995</v>
      </c>
    </row>
    <row r="6" spans="1:11" x14ac:dyDescent="0.25">
      <c r="B6" s="15"/>
    </row>
    <row r="7" spans="1:11" x14ac:dyDescent="0.25">
      <c r="B7" s="15" t="s">
        <v>73</v>
      </c>
      <c r="C7">
        <f>C5</f>
        <v>889.15059999999994</v>
      </c>
      <c r="K7">
        <f>K5</f>
        <v>995.81188799999995</v>
      </c>
    </row>
    <row r="8" spans="1:11" x14ac:dyDescent="0.25">
      <c r="B8" s="15" t="s">
        <v>74</v>
      </c>
      <c r="D8">
        <f>MAX(D5,0)</f>
        <v>39.597799999999992</v>
      </c>
      <c r="E8">
        <f t="shared" ref="E8:J8" si="0">MAX(E5,0)</f>
        <v>67.699200000000062</v>
      </c>
      <c r="F8">
        <f t="shared" si="0"/>
        <v>26.419200000000025</v>
      </c>
      <c r="G8">
        <f t="shared" si="0"/>
        <v>0</v>
      </c>
      <c r="H8">
        <f t="shared" si="0"/>
        <v>109.16495999999998</v>
      </c>
      <c r="I8">
        <f t="shared" si="0"/>
        <v>0</v>
      </c>
      <c r="J8">
        <f t="shared" si="0"/>
        <v>0</v>
      </c>
    </row>
    <row r="9" spans="1:11" x14ac:dyDescent="0.25">
      <c r="B9" s="15" t="s">
        <v>75</v>
      </c>
      <c r="D9">
        <f>ABS(MIN(D5,0))</f>
        <v>0</v>
      </c>
      <c r="E9">
        <f t="shared" ref="E9:J9" si="1">ABS(MIN(E5,0))</f>
        <v>0</v>
      </c>
      <c r="F9">
        <f t="shared" si="1"/>
        <v>0</v>
      </c>
      <c r="G9">
        <f t="shared" si="1"/>
        <v>62.126400000000011</v>
      </c>
      <c r="H9">
        <f t="shared" si="1"/>
        <v>0</v>
      </c>
      <c r="I9">
        <f t="shared" si="1"/>
        <v>65.583599999999976</v>
      </c>
      <c r="J9">
        <f t="shared" si="1"/>
        <v>8.5098719999999268</v>
      </c>
    </row>
    <row r="10" spans="1:11" x14ac:dyDescent="0.25">
      <c r="B10" s="15" t="s">
        <v>76</v>
      </c>
      <c r="C10">
        <f>C7</f>
        <v>889.15059999999994</v>
      </c>
      <c r="D10">
        <f>C10+D5</f>
        <v>928.74839999999995</v>
      </c>
      <c r="E10">
        <f t="shared" ref="E10:J10" si="2">D10+E5</f>
        <v>996.44759999999997</v>
      </c>
      <c r="F10">
        <f t="shared" si="2"/>
        <v>1022.8668</v>
      </c>
      <c r="G10">
        <f t="shared" si="2"/>
        <v>960.74040000000002</v>
      </c>
      <c r="H10">
        <f t="shared" si="2"/>
        <v>1069.90536</v>
      </c>
      <c r="I10">
        <f t="shared" si="2"/>
        <v>1004.32176</v>
      </c>
      <c r="J10">
        <f t="shared" si="2"/>
        <v>995.81188800000007</v>
      </c>
      <c r="K10">
        <f t="shared" ref="K10" si="3">J10+K8-K9</f>
        <v>995.81188800000007</v>
      </c>
    </row>
    <row r="11" spans="1:11" x14ac:dyDescent="0.25">
      <c r="B11" s="15" t="s">
        <v>77</v>
      </c>
      <c r="D11">
        <f>C10-D9</f>
        <v>889.15059999999994</v>
      </c>
      <c r="E11">
        <f t="shared" ref="E11:J11" si="4">D10-E9</f>
        <v>928.74839999999995</v>
      </c>
      <c r="F11">
        <f t="shared" si="4"/>
        <v>996.44759999999997</v>
      </c>
      <c r="G11">
        <f t="shared" si="4"/>
        <v>960.74040000000002</v>
      </c>
      <c r="H11">
        <f t="shared" si="4"/>
        <v>960.74040000000002</v>
      </c>
      <c r="I11">
        <f t="shared" si="4"/>
        <v>1004.32176</v>
      </c>
      <c r="J11">
        <f t="shared" si="4"/>
        <v>995.81188800000007</v>
      </c>
    </row>
    <row r="12" spans="1:11" x14ac:dyDescent="0.25">
      <c r="B1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Flash Fill</vt:lpstr>
      <vt:lpstr>Duplicates</vt:lpstr>
      <vt:lpstr>Fruit Pricing</vt:lpstr>
      <vt:lpstr>Ideas</vt:lpstr>
      <vt:lpstr>Quick Charts</vt:lpstr>
      <vt:lpstr>Waterfall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 Tennent</cp:lastModifiedBy>
  <dcterms:created xsi:type="dcterms:W3CDTF">2019-05-09T10:19:15Z</dcterms:created>
  <dcterms:modified xsi:type="dcterms:W3CDTF">2020-12-02T17:51:39Z</dcterms:modified>
</cp:coreProperties>
</file>