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preadsheet Doctor\AICPA\Doctor 048 - Weighted Averages\"/>
    </mc:Choice>
  </mc:AlternateContent>
  <xr:revisionPtr revIDLastSave="0" documentId="8_{C0C097CE-C0AF-43B3-82D9-F6E71853097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Weighted Average Calculation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Example_Reporting_Month">#REF!</definedName>
    <definedName name="HL_1">Cover!$A$3</definedName>
    <definedName name="HL_3">'Style Guide'!$A$3</definedName>
    <definedName name="HL_4">'Model Parameters'!$A$3</definedName>
    <definedName name="HL_5">'Weighted Average Calculation'!$A$3</definedName>
    <definedName name="HL_6">'Error Checks'!$A$3</definedName>
    <definedName name="HL_7">'Weighted Average Calculation'!$A$3</definedName>
    <definedName name="HL_8">'Error Checks'!$A$3</definedName>
    <definedName name="HL_9">#REF!</definedName>
    <definedName name="HL_Check">'Weighted Average Calculation'!$H$22</definedName>
    <definedName name="HL_Model_Parameters">'Model Parameters'!$A$5</definedName>
    <definedName name="HL_Navigator">Navigator!$A$1</definedName>
    <definedName name="Model_Name">'Model Parameters'!$G$11</definedName>
    <definedName name="Model_Start_Date">#REF!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Periodicity">#REF!</definedName>
    <definedName name="Quarters_in_Year">'Model Parameters'!$G$24</definedName>
    <definedName name="Reporting_Month_Factor">#REF!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1" l="1" a="1"/>
  <c r="H20" i="11" s="1"/>
  <c r="M13" i="11"/>
  <c r="M15" i="11"/>
  <c r="M17" i="11"/>
  <c r="M14" i="11"/>
  <c r="J16" i="11"/>
  <c r="J17" i="11"/>
  <c r="J18" i="11"/>
  <c r="M18" i="11" s="1"/>
  <c r="J15" i="11"/>
  <c r="M20" i="11"/>
  <c r="H22" i="11" l="1"/>
  <c r="I12" i="5" s="1"/>
  <c r="M16" i="11"/>
  <c r="B6" i="11" l="1"/>
  <c r="A1" i="11"/>
  <c r="C8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<sst xmlns="http://schemas.openxmlformats.org/spreadsheetml/2006/main" count="117" uniqueCount="88">
  <si>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</si>
  <si>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</si>
  <si>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</si>
  <si>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</si>
  <si>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</si>
  <si>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</si>
  <si>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</si>
  <si>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</si>
  <si>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</si>
  <si>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</si>
  <si>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</si>
  <si>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</si>
  <si>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</si>
  <si>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</si>
  <si>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</si>
  <si>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</si>
  <si>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</si>
  <si>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</si>
  <si>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</si>
  <si>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</si>
  <si>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</si>
  <si>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</si>
  <si>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</si>
  <si>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</si>
  <si>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</si>
  <si>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</si>
  <si>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</si>
  <si>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</si>
  <si>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</si>
  <si>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</si>
  <si>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</si>
  <si>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</si>
  <si>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</si>
  <si>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</si>
  <si>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</si>
  <si>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</si>
  <si>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</si>
  <si>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</si>
  <si>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</si>
  <si>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</si>
  <si>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</si>
  <si>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</si>
  <si>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</si>
  <si>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</si>
  <si>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</si>
  <si>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</si>
  <si>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</si>
  <si>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</si>
  <si>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</si>
  <si>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</si>
  <si>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</si>
  <si>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</si>
  <si>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</si>
  <si>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</si>
  <si>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</si>
  <si>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</si>
  <si>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</si>
  <si>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</si>
  <si>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</si>
  <si>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</si>
  <si>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</si>
  <si>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</si>
  <si>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</si>
  <si>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</si>
  <si>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</si>
  <si>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</si>
  <si>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</si>
  <si>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</si>
  <si>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</si>
  <si>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</si>
  <si>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</si>
  <si>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SumProduct Pty Limited</t>
  </si>
  <si>
    <t>Using Time Series</t>
  </si>
  <si>
    <t>Item</t>
  </si>
  <si>
    <t>Expenditure 1</t>
  </si>
  <si>
    <t>Expenditure 2</t>
  </si>
  <si>
    <t>Expenditure 3</t>
  </si>
  <si>
    <t>Expenditure 4</t>
  </si>
  <si>
    <t>Expenditure 5</t>
  </si>
  <si>
    <t>Cost</t>
  </si>
  <si>
    <t>First Period</t>
  </si>
  <si>
    <t>Last Period</t>
  </si>
  <si>
    <t>Duration</t>
  </si>
  <si>
    <t>Weighted Average</t>
  </si>
  <si>
    <t>Check</t>
  </si>
  <si>
    <t>Weighted Average Correct</t>
  </si>
  <si>
    <t>Weighted Average Calculation</t>
  </si>
  <si>
    <t>Simple example to calculate weighted averages over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</si>
</sst>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9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1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9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/>
    <xf numFmtId="0" fontId="13" fillId="11" borderId="0" xfId="33">
      <alignment horizontal="center"/>
    </xf>
    <xf numFmtId="0" fontId="27" fillId="0" borderId="0" xfId="8">
      <alignment horizontal="left"/>
      <protection locked="0"/>
    </xf>
    <xf numFmtId="168" fontId="25" fillId="4" borderId="4" xfId="26" applyFont="1" applyFill="1" applyBorder="1" applyProtection="1">
      <protection locked="0"/>
    </xf>
    <xf numFmtId="167" fontId="0" fillId="0" borderId="0" xfId="0" applyNumberFormat="1" applyAlignment="1">
      <alignment horizontal="center"/>
    </xf>
    <xf numFmtId="0" fontId="24" fillId="0" borderId="0" xfId="0" applyFont="1"/>
    <xf numFmtId="168" fontId="26" fillId="0" borderId="3" xfId="13" applyNumberFormat="1" applyAlignment="1"/>
    <xf numFmtId="168" fontId="24" fillId="0" borderId="6" xfId="26" applyFont="1" applyBorder="1"/>
    <xf numFmtId="41" fontId="24" fillId="8" borderId="5" xfId="32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5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numFmt numFmtId="180" formatCode="#,##0_);[Red]\(#,##0\);\-_)"/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3"/>
      </font>
      <numFmt numFmtId="180" formatCode="#,##0_);[Red]\(#,##0\);\-_)"/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4"/>
      <tableStyleElement type="firstRowStripe" dxfId="13"/>
      <tableStyleElement type="secondRowStripe" dxfId="12"/>
    </tableStyle>
  </tableStyles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48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Weighted Averages Example.xlsm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5" t="s">
        <v>87</v>
      </c>
      <c r="D17" s="55"/>
      <c r="E17" s="55"/>
      <c r="F17" s="55"/>
      <c r="G17" s="55"/>
      <c r="H17" s="55"/>
      <c r="I17" s="55"/>
      <c r="J17" s="55"/>
    </row>
    <row r="18" spans="3:10" ht="12.75" x14ac:dyDescent="0.2">
      <c r="C18" s="55"/>
      <c r="D18" s="55"/>
      <c r="E18" s="55"/>
      <c r="F18" s="55"/>
      <c r="G18" s="55"/>
      <c r="H18" s="55"/>
      <c r="I18" s="55"/>
      <c r="J18" s="55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56" t="s">
        <v>22</v>
      </c>
      <c r="H21" s="56"/>
      <c r="I21" s="56"/>
      <c r="J21" s="7"/>
    </row>
    <row r="22" spans="3:10" ht="12.75" x14ac:dyDescent="0.2">
      <c r="C22" s="10" t="s">
        <v>23</v>
      </c>
      <c r="D22" s="9"/>
      <c r="E22" s="7"/>
      <c r="F22" s="7"/>
      <c r="G22" s="56" t="s">
        <v>24</v>
      </c>
      <c r="H22" s="56"/>
      <c r="I22" s="56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Weighted Averages Example.xlsm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48" t="s">
        <v>26</v>
      </c>
    </row>
    <row r="10" spans="1:12" x14ac:dyDescent="0.2">
      <c r="F10" s="48" t="s">
        <v>27</v>
      </c>
    </row>
    <row r="11" spans="1:12" x14ac:dyDescent="0.2">
      <c r="F11" s="48" t="s">
        <v>0</v>
      </c>
    </row>
    <row r="12" spans="1:12" x14ac:dyDescent="0.2">
      <c r="F12" s="48" t="s">
        <v>86</v>
      </c>
    </row>
    <row r="13" spans="1:12" x14ac:dyDescent="0.2">
      <c r="F13" s="48" t="s">
        <v>66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11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B87BBA37-122C-473C-BF2A-5773FE80F974}"/>
    <hyperlink ref="F10" location="HL_3" display="Style Guide" xr:uid="{E87D18E5-6714-4C79-A64A-4BBB3C6781FC}"/>
    <hyperlink ref="F11" location="HL_4" display="Model Parameters" xr:uid="{29EC58A0-9B32-40E4-88E9-1B93C9719C06}"/>
    <hyperlink ref="F12" location="HL_5" display="Weighted Average Calculation" xr:uid="{D3C0F1B5-59C2-4B7A-9F0A-5F1D47998FE4}"/>
    <hyperlink ref="F13" location="HL_6" display="Error Checks" xr:uid="{B89F47AC-D757-4395-B455-3D0E99D988B4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Weighted Averages Example.xlsm</v>
      </c>
    </row>
    <row r="3" spans="1:13" x14ac:dyDescent="0.2">
      <c r="A3" s="56" t="s">
        <v>1</v>
      </c>
      <c r="B3" s="56"/>
      <c r="C3" s="56"/>
      <c r="D3" s="56"/>
      <c r="E3" s="56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8" t="s">
        <v>29</v>
      </c>
      <c r="D8" s="58"/>
      <c r="E8" s="58"/>
      <c r="F8" s="58"/>
      <c r="G8" s="58"/>
      <c r="H8" s="13"/>
      <c r="I8" s="13" t="s">
        <v>30</v>
      </c>
      <c r="J8" s="13"/>
      <c r="K8" s="13" t="s">
        <v>31</v>
      </c>
    </row>
    <row r="9" spans="1:13" outlineLevel="1" x14ac:dyDescent="0.2">
      <c r="C9" s="57"/>
      <c r="D9" s="57"/>
      <c r="E9" s="57"/>
      <c r="F9" s="57"/>
      <c r="G9" s="57"/>
      <c r="K9" s="17"/>
    </row>
    <row r="10" spans="1:13" ht="20.25" outlineLevel="1" x14ac:dyDescent="0.3">
      <c r="C10" s="57" t="s">
        <v>32</v>
      </c>
      <c r="D10" s="57"/>
      <c r="E10" s="57"/>
      <c r="F10" s="57"/>
      <c r="G10" s="57"/>
      <c r="I10" s="14" t="str">
        <f>C10</f>
        <v>Sheet Title</v>
      </c>
      <c r="K10" s="15" t="s">
        <v>32</v>
      </c>
    </row>
    <row r="11" spans="1:13" ht="18" outlineLevel="1" x14ac:dyDescent="0.25">
      <c r="C11" s="57" t="s">
        <v>5</v>
      </c>
      <c r="D11" s="57"/>
      <c r="E11" s="57"/>
      <c r="F11" s="57"/>
      <c r="G11" s="57"/>
      <c r="I11" s="16" t="str">
        <f>C11</f>
        <v>Model Name</v>
      </c>
      <c r="K11" s="15" t="s">
        <v>5</v>
      </c>
    </row>
    <row r="12" spans="1:13" outlineLevel="1" x14ac:dyDescent="0.2">
      <c r="C12" s="57"/>
      <c r="D12" s="57"/>
      <c r="E12" s="57"/>
      <c r="F12" s="57"/>
      <c r="G12" s="57"/>
      <c r="K12" s="17"/>
    </row>
    <row r="13" spans="1:13" ht="16.5" outlineLevel="1" thickBot="1" x14ac:dyDescent="0.3">
      <c r="C13" s="57" t="s">
        <v>33</v>
      </c>
      <c r="D13" s="57"/>
      <c r="E13" s="57"/>
      <c r="F13" s="57"/>
      <c r="G13" s="57"/>
      <c r="I13" s="39" t="str">
        <f>C13</f>
        <v>Header 1</v>
      </c>
      <c r="K13" s="15" t="s">
        <v>33</v>
      </c>
    </row>
    <row r="14" spans="1:13" ht="17.25" outlineLevel="1" thickTop="1" x14ac:dyDescent="0.25">
      <c r="C14" s="57" t="s">
        <v>34</v>
      </c>
      <c r="D14" s="57"/>
      <c r="E14" s="57"/>
      <c r="F14" s="57"/>
      <c r="G14" s="57"/>
      <c r="I14" s="3" t="str">
        <f>C14</f>
        <v>Header 2</v>
      </c>
      <c r="K14" s="15" t="s">
        <v>34</v>
      </c>
    </row>
    <row r="15" spans="1:13" ht="15" outlineLevel="1" x14ac:dyDescent="0.25">
      <c r="C15" s="57" t="s">
        <v>35</v>
      </c>
      <c r="D15" s="57"/>
      <c r="E15" s="57"/>
      <c r="F15" s="57"/>
      <c r="G15" s="57"/>
      <c r="I15" s="4" t="str">
        <f>C15</f>
        <v>Header 3</v>
      </c>
      <c r="K15" s="15" t="s">
        <v>35</v>
      </c>
    </row>
    <row r="16" spans="1:13" ht="15" outlineLevel="1" x14ac:dyDescent="0.25">
      <c r="C16" s="57" t="s">
        <v>36</v>
      </c>
      <c r="D16" s="57"/>
      <c r="E16" s="57"/>
      <c r="F16" s="57"/>
      <c r="G16" s="57"/>
      <c r="I16" s="18" t="str">
        <f>C16</f>
        <v>Header 4</v>
      </c>
      <c r="K16" s="15" t="s">
        <v>36</v>
      </c>
    </row>
    <row r="17" spans="2:14" outlineLevel="1" x14ac:dyDescent="0.2">
      <c r="C17" s="57"/>
      <c r="D17" s="57"/>
      <c r="E17" s="57"/>
      <c r="F17" s="57"/>
      <c r="G17" s="57"/>
      <c r="K17" s="17"/>
    </row>
    <row r="18" spans="2:14" ht="15" outlineLevel="1" x14ac:dyDescent="0.25">
      <c r="C18" s="57" t="s">
        <v>37</v>
      </c>
      <c r="D18" s="57"/>
      <c r="E18" s="57"/>
      <c r="F18" s="57"/>
      <c r="G18" s="57"/>
      <c r="I18" s="19" t="str">
        <f>C18</f>
        <v>Notes</v>
      </c>
      <c r="K18" s="15" t="s">
        <v>37</v>
      </c>
    </row>
    <row r="19" spans="2:14" outlineLevel="1" x14ac:dyDescent="0.2">
      <c r="C19" s="57"/>
      <c r="D19" s="57"/>
      <c r="E19" s="57"/>
      <c r="F19" s="57"/>
      <c r="G19" s="57"/>
      <c r="K19" s="17"/>
      <c r="N19" s="19"/>
    </row>
    <row r="20" spans="2:14" ht="15" outlineLevel="1" x14ac:dyDescent="0.25">
      <c r="C20" s="57" t="s">
        <v>38</v>
      </c>
      <c r="D20" s="57"/>
      <c r="E20" s="57"/>
      <c r="F20" s="57"/>
      <c r="G20" s="57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8" t="s">
        <v>29</v>
      </c>
      <c r="D25" s="58"/>
      <c r="E25" s="58"/>
      <c r="F25" s="58"/>
      <c r="G25" s="58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7"/>
      <c r="D26" s="57"/>
      <c r="E26" s="57"/>
      <c r="F26" s="57"/>
      <c r="G26" s="57"/>
      <c r="K26" s="15"/>
    </row>
    <row r="27" spans="2:14" ht="15" outlineLevel="1" x14ac:dyDescent="0.25">
      <c r="C27" s="57" t="s">
        <v>40</v>
      </c>
      <c r="D27" s="57"/>
      <c r="E27" s="57"/>
      <c r="F27" s="57"/>
      <c r="G27" s="57"/>
      <c r="I27" s="20" t="s">
        <v>40</v>
      </c>
      <c r="K27" s="21" t="str">
        <f>C27</f>
        <v>Assumption</v>
      </c>
    </row>
    <row r="28" spans="2:14" ht="15" outlineLevel="1" x14ac:dyDescent="0.25">
      <c r="C28" s="57"/>
      <c r="D28" s="57"/>
      <c r="E28" s="57"/>
      <c r="F28" s="57"/>
      <c r="G28" s="57"/>
      <c r="K28" s="21"/>
    </row>
    <row r="29" spans="2:14" ht="15" outlineLevel="1" x14ac:dyDescent="0.25">
      <c r="C29" s="57" t="s">
        <v>41</v>
      </c>
      <c r="D29" s="57"/>
      <c r="E29" s="57"/>
      <c r="F29" s="57"/>
      <c r="G29" s="57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7"/>
      <c r="D30" s="57"/>
      <c r="E30" s="57"/>
      <c r="F30" s="57"/>
      <c r="G30" s="57"/>
      <c r="K30" s="21"/>
    </row>
    <row r="31" spans="2:14" ht="15" outlineLevel="1" x14ac:dyDescent="0.25">
      <c r="C31" s="57" t="s">
        <v>42</v>
      </c>
      <c r="D31" s="57"/>
      <c r="E31" s="57"/>
      <c r="F31" s="57"/>
      <c r="G31" s="57"/>
      <c r="I31" s="23"/>
      <c r="K31" s="21" t="str">
        <f>C31</f>
        <v>Empty</v>
      </c>
    </row>
    <row r="32" spans="2:14" ht="15" outlineLevel="1" x14ac:dyDescent="0.25">
      <c r="C32" s="57"/>
      <c r="D32" s="57"/>
      <c r="E32" s="57"/>
      <c r="F32" s="57"/>
      <c r="G32" s="57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7" t="s">
        <v>44</v>
      </c>
      <c r="D35" s="57"/>
      <c r="E35" s="57"/>
      <c r="F35" s="57"/>
      <c r="G35" s="57"/>
      <c r="I35" s="11" t="s">
        <v>44</v>
      </c>
      <c r="K35" s="21" t="str">
        <f>C35</f>
        <v>Hyperlink</v>
      </c>
    </row>
    <row r="36" spans="3:11" ht="15" outlineLevel="1" x14ac:dyDescent="0.25">
      <c r="C36" s="57"/>
      <c r="D36" s="57"/>
      <c r="E36" s="57"/>
      <c r="F36" s="57"/>
      <c r="G36" s="57"/>
      <c r="K36" s="21"/>
    </row>
    <row r="37" spans="3:11" ht="15" outlineLevel="1" x14ac:dyDescent="0.25">
      <c r="C37" s="57" t="s">
        <v>45</v>
      </c>
      <c r="D37" s="57"/>
      <c r="E37" s="57"/>
      <c r="F37" s="57"/>
      <c r="G37" s="57"/>
      <c r="I37" s="25" t="str">
        <f>'Error Checks'!E12</f>
        <v>Weighted Average Correct</v>
      </c>
      <c r="K37" s="21" t="str">
        <f>C37</f>
        <v>Internal Reference</v>
      </c>
    </row>
    <row r="38" spans="3:11" ht="15" outlineLevel="1" x14ac:dyDescent="0.25">
      <c r="C38" s="57"/>
      <c r="D38" s="57"/>
      <c r="E38" s="57"/>
      <c r="F38" s="57"/>
      <c r="G38" s="57"/>
      <c r="K38" s="21"/>
    </row>
    <row r="39" spans="3:11" ht="15" outlineLevel="1" x14ac:dyDescent="0.25">
      <c r="C39" s="57" t="s">
        <v>46</v>
      </c>
      <c r="D39" s="57"/>
      <c r="E39" s="57"/>
      <c r="F39" s="57"/>
      <c r="G39" s="57"/>
      <c r="I39" s="26">
        <v>77</v>
      </c>
      <c r="K39" s="21" t="s">
        <v>47</v>
      </c>
    </row>
    <row r="40" spans="3:11" ht="15" outlineLevel="1" x14ac:dyDescent="0.25">
      <c r="C40" s="57"/>
      <c r="D40" s="57"/>
      <c r="E40" s="57"/>
      <c r="F40" s="57"/>
      <c r="G40" s="57"/>
      <c r="K40" s="21"/>
    </row>
    <row r="41" spans="3:11" ht="15" outlineLevel="1" x14ac:dyDescent="0.25">
      <c r="C41" s="57" t="s">
        <v>48</v>
      </c>
      <c r="D41" s="57"/>
      <c r="E41" s="57"/>
      <c r="F41" s="57"/>
      <c r="G41" s="57"/>
      <c r="I41" s="27">
        <f>I39</f>
        <v>77</v>
      </c>
      <c r="K41" s="21" t="str">
        <f>C41</f>
        <v>Line Total</v>
      </c>
    </row>
    <row r="42" spans="3:11" ht="15" outlineLevel="1" x14ac:dyDescent="0.25">
      <c r="C42" s="57"/>
      <c r="D42" s="57"/>
      <c r="E42" s="57"/>
      <c r="F42" s="57"/>
      <c r="G42" s="57"/>
      <c r="K42" s="21"/>
    </row>
    <row r="43" spans="3:11" ht="15" outlineLevel="1" x14ac:dyDescent="0.25">
      <c r="C43" s="57" t="s">
        <v>49</v>
      </c>
      <c r="D43" s="57"/>
      <c r="E43" s="57"/>
      <c r="F43" s="57"/>
      <c r="G43" s="57"/>
      <c r="I43" s="28">
        <v>365</v>
      </c>
      <c r="K43" s="21" t="str">
        <f>C43</f>
        <v>Parameter</v>
      </c>
    </row>
    <row r="44" spans="3:11" ht="15" outlineLevel="1" x14ac:dyDescent="0.25">
      <c r="C44" s="57"/>
      <c r="D44" s="57"/>
      <c r="E44" s="57"/>
      <c r="F44" s="57"/>
      <c r="G44" s="57"/>
      <c r="K44" s="21"/>
    </row>
    <row r="45" spans="3:11" ht="15" outlineLevel="1" x14ac:dyDescent="0.25">
      <c r="C45" s="57" t="s">
        <v>50</v>
      </c>
      <c r="D45" s="57"/>
      <c r="E45" s="57"/>
      <c r="F45" s="57"/>
      <c r="G45" s="57"/>
      <c r="I45" s="29" t="s">
        <v>51</v>
      </c>
      <c r="K45" s="21" t="str">
        <f>C45</f>
        <v>Range Name Description</v>
      </c>
    </row>
    <row r="46" spans="3:11" ht="15" outlineLevel="1" x14ac:dyDescent="0.25">
      <c r="C46" s="57"/>
      <c r="D46" s="57"/>
      <c r="E46" s="57"/>
      <c r="F46" s="57"/>
      <c r="G46" s="57"/>
      <c r="K46" s="21"/>
    </row>
    <row r="47" spans="3:11" ht="15" outlineLevel="1" x14ac:dyDescent="0.25">
      <c r="C47" s="57" t="s">
        <v>52</v>
      </c>
      <c r="D47" s="57"/>
      <c r="E47" s="57"/>
      <c r="F47" s="57"/>
      <c r="G47" s="57"/>
      <c r="I47" s="30">
        <f>ROW(C47)</f>
        <v>47</v>
      </c>
      <c r="K47" s="21" t="s">
        <v>53</v>
      </c>
    </row>
    <row r="48" spans="3:11" ht="15" outlineLevel="1" x14ac:dyDescent="0.25">
      <c r="C48" s="57"/>
      <c r="D48" s="57"/>
      <c r="E48" s="57"/>
      <c r="F48" s="57"/>
      <c r="G48" s="57"/>
      <c r="K48" s="21"/>
    </row>
    <row r="49" spans="2:13" ht="15" outlineLevel="1" x14ac:dyDescent="0.25">
      <c r="C49" s="57" t="s">
        <v>54</v>
      </c>
      <c r="D49" s="57"/>
      <c r="E49" s="57"/>
      <c r="F49" s="57"/>
      <c r="G49" s="57"/>
      <c r="I49" s="31">
        <f>I41</f>
        <v>77</v>
      </c>
      <c r="K49" s="21" t="str">
        <f>C49</f>
        <v>Row Summary</v>
      </c>
    </row>
    <row r="50" spans="2:13" ht="15" outlineLevel="1" x14ac:dyDescent="0.25">
      <c r="C50" s="57"/>
      <c r="D50" s="57"/>
      <c r="E50" s="57"/>
      <c r="F50" s="57"/>
      <c r="G50" s="57"/>
      <c r="K50" s="21"/>
    </row>
    <row r="51" spans="2:13" ht="15" outlineLevel="1" x14ac:dyDescent="0.25">
      <c r="C51" s="57" t="s">
        <v>55</v>
      </c>
      <c r="D51" s="57"/>
      <c r="E51" s="57"/>
      <c r="F51" s="57"/>
      <c r="G51" s="57"/>
      <c r="I51" s="32" t="s">
        <v>70</v>
      </c>
      <c r="K51" s="21" t="str">
        <f>C51</f>
        <v>Units</v>
      </c>
    </row>
    <row r="52" spans="2:13" ht="15" outlineLevel="1" x14ac:dyDescent="0.25">
      <c r="C52" s="57"/>
      <c r="D52" s="57"/>
      <c r="E52" s="57"/>
      <c r="F52" s="57"/>
      <c r="G52" s="57"/>
      <c r="K52" s="21"/>
    </row>
    <row r="53" spans="2:13" ht="15" outlineLevel="1" x14ac:dyDescent="0.25">
      <c r="C53" s="57" t="s">
        <v>56</v>
      </c>
      <c r="D53" s="57"/>
      <c r="E53" s="57"/>
      <c r="F53" s="57"/>
      <c r="G53" s="57"/>
      <c r="I53" s="33"/>
      <c r="K53" s="21" t="str">
        <f>C53</f>
        <v>WIP</v>
      </c>
    </row>
    <row r="54" spans="2:13" ht="15" outlineLevel="1" x14ac:dyDescent="0.25">
      <c r="C54" s="57"/>
      <c r="D54" s="57"/>
      <c r="E54" s="57"/>
      <c r="F54" s="57"/>
      <c r="G54" s="57"/>
      <c r="K54" s="21"/>
    </row>
    <row r="55" spans="2:13" outlineLevel="1" x14ac:dyDescent="0.2">
      <c r="C55" s="57"/>
      <c r="D55" s="57"/>
      <c r="E55" s="57"/>
      <c r="F55" s="57"/>
      <c r="G55" s="57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8" t="s">
        <v>29</v>
      </c>
      <c r="D58" s="58"/>
      <c r="E58" s="58"/>
      <c r="F58" s="58"/>
      <c r="G58" s="58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7" t="s">
        <v>58</v>
      </c>
      <c r="D60" s="57"/>
      <c r="E60" s="57"/>
      <c r="F60" s="57"/>
      <c r="G60" s="57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7"/>
      <c r="D61" s="57"/>
      <c r="E61" s="57"/>
      <c r="F61" s="57"/>
      <c r="G61" s="57"/>
      <c r="K61" s="21"/>
    </row>
    <row r="62" spans="2:13" ht="15" outlineLevel="1" x14ac:dyDescent="0.25">
      <c r="C62" s="57" t="s">
        <v>59</v>
      </c>
      <c r="D62" s="57"/>
      <c r="E62" s="57"/>
      <c r="F62" s="57"/>
      <c r="G62" s="57"/>
      <c r="I62" s="41">
        <v>-123456.789</v>
      </c>
      <c r="K62" s="21" t="str">
        <f t="shared" si="0"/>
        <v>Comma [0]</v>
      </c>
    </row>
    <row r="63" spans="2:13" ht="15" outlineLevel="1" x14ac:dyDescent="0.25">
      <c r="C63" s="57"/>
      <c r="D63" s="57"/>
      <c r="E63" s="57"/>
      <c r="F63" s="57"/>
      <c r="G63" s="57"/>
      <c r="K63" s="21"/>
    </row>
    <row r="64" spans="2:13" ht="15" outlineLevel="1" x14ac:dyDescent="0.25">
      <c r="C64" s="57" t="s">
        <v>60</v>
      </c>
      <c r="D64" s="57"/>
      <c r="E64" s="57"/>
      <c r="F64" s="57"/>
      <c r="G64" s="57"/>
      <c r="I64" s="43">
        <v>123456.789</v>
      </c>
      <c r="K64" s="21" t="str">
        <f t="shared" si="0"/>
        <v>Currency</v>
      </c>
    </row>
    <row r="65" spans="3:11" ht="15" outlineLevel="1" x14ac:dyDescent="0.25">
      <c r="C65" s="57"/>
      <c r="D65" s="57"/>
      <c r="E65" s="57"/>
      <c r="F65" s="57"/>
      <c r="G65" s="57"/>
      <c r="K65" s="21"/>
    </row>
    <row r="66" spans="3:11" ht="15" outlineLevel="1" x14ac:dyDescent="0.25">
      <c r="C66" s="57" t="s">
        <v>61</v>
      </c>
      <c r="D66" s="57"/>
      <c r="E66" s="57"/>
      <c r="F66" s="57"/>
      <c r="G66" s="57"/>
      <c r="I66" s="44">
        <v>123456.789</v>
      </c>
      <c r="K66" s="21" t="str">
        <f t="shared" si="0"/>
        <v>Currency [0]</v>
      </c>
    </row>
    <row r="67" spans="3:11" ht="15" outlineLevel="1" x14ac:dyDescent="0.25">
      <c r="C67" s="57"/>
      <c r="D67" s="57"/>
      <c r="E67" s="57"/>
      <c r="F67" s="57"/>
      <c r="G67" s="57"/>
      <c r="K67" s="21"/>
    </row>
    <row r="68" spans="3:11" ht="15" outlineLevel="1" x14ac:dyDescent="0.25">
      <c r="C68" s="57" t="s">
        <v>62</v>
      </c>
      <c r="D68" s="57"/>
      <c r="E68" s="57"/>
      <c r="F68" s="57"/>
      <c r="G68" s="57"/>
      <c r="I68" s="45">
        <f ca="1">TODAY()</f>
        <v>44541</v>
      </c>
      <c r="K68" s="21" t="str">
        <f>C68</f>
        <v>Date</v>
      </c>
    </row>
    <row r="69" spans="3:11" ht="15" outlineLevel="1" x14ac:dyDescent="0.25">
      <c r="C69" s="57"/>
      <c r="D69" s="57"/>
      <c r="E69" s="57"/>
      <c r="F69" s="57"/>
      <c r="G69" s="57"/>
      <c r="K69" s="21"/>
    </row>
    <row r="70" spans="3:11" ht="15" outlineLevel="1" x14ac:dyDescent="0.25">
      <c r="C70" s="57" t="s">
        <v>63</v>
      </c>
      <c r="D70" s="57"/>
      <c r="E70" s="57"/>
      <c r="F70" s="57"/>
      <c r="G70" s="57"/>
      <c r="I70" s="37">
        <f ca="1">TODAY()</f>
        <v>44541</v>
      </c>
      <c r="K70" s="21" t="str">
        <f>C70</f>
        <v>Date Heading</v>
      </c>
    </row>
    <row r="71" spans="3:11" ht="15" outlineLevel="1" x14ac:dyDescent="0.25">
      <c r="C71" s="57"/>
      <c r="D71" s="57"/>
      <c r="E71" s="57"/>
      <c r="F71" s="57"/>
      <c r="G71" s="57"/>
      <c r="K71" s="21"/>
    </row>
    <row r="72" spans="3:11" ht="15" outlineLevel="1" x14ac:dyDescent="0.25">
      <c r="C72" s="57" t="s">
        <v>64</v>
      </c>
      <c r="D72" s="57"/>
      <c r="E72" s="57"/>
      <c r="F72" s="57"/>
      <c r="G72" s="57"/>
      <c r="I72" s="34">
        <v>-123456.789</v>
      </c>
      <c r="K72" s="21" t="str">
        <f>C72</f>
        <v>Numbers 0</v>
      </c>
    </row>
    <row r="73" spans="3:11" ht="15" outlineLevel="1" x14ac:dyDescent="0.25">
      <c r="C73" s="57"/>
      <c r="D73" s="57"/>
      <c r="E73" s="57"/>
      <c r="F73" s="57"/>
      <c r="G73" s="57"/>
      <c r="K73" s="21"/>
    </row>
    <row r="74" spans="3:11" ht="15" outlineLevel="1" x14ac:dyDescent="0.25">
      <c r="C74" s="57" t="s">
        <v>65</v>
      </c>
      <c r="D74" s="57"/>
      <c r="E74" s="57"/>
      <c r="F74" s="57"/>
      <c r="G74" s="57"/>
      <c r="I74" s="35">
        <v>0.5</v>
      </c>
      <c r="K74" s="21" t="str">
        <f>C74</f>
        <v>Percent</v>
      </c>
    </row>
    <row r="75" spans="3:11" outlineLevel="1" x14ac:dyDescent="0.2">
      <c r="C75" s="57"/>
      <c r="D75" s="57"/>
      <c r="E75" s="57"/>
      <c r="F75" s="57"/>
      <c r="G75" s="57"/>
    </row>
    <row r="76" spans="3:11" outlineLevel="1" x14ac:dyDescent="0.2">
      <c r="C76" s="57"/>
      <c r="D76" s="57"/>
      <c r="E76" s="57"/>
      <c r="F76" s="57"/>
      <c r="G76" s="57"/>
    </row>
    <row r="77" spans="3:11" x14ac:dyDescent="0.2">
      <c r="C77" s="57"/>
      <c r="D77" s="57"/>
      <c r="E77" s="57"/>
      <c r="F77" s="57"/>
      <c r="G77" s="57"/>
    </row>
    <row r="78" spans="3:11" x14ac:dyDescent="0.2">
      <c r="C78" s="57"/>
      <c r="D78" s="57"/>
      <c r="E78" s="57"/>
      <c r="F78" s="57"/>
      <c r="G78" s="57"/>
    </row>
    <row r="79" spans="3:11" x14ac:dyDescent="0.2">
      <c r="C79" s="57"/>
      <c r="D79" s="57"/>
      <c r="E79" s="57"/>
      <c r="F79" s="57"/>
      <c r="G79" s="57"/>
    </row>
    <row r="80" spans="3:11" x14ac:dyDescent="0.2">
      <c r="C80" s="57"/>
      <c r="D80" s="57"/>
      <c r="E80" s="57"/>
      <c r="F80" s="57"/>
      <c r="G80" s="57"/>
    </row>
    <row r="81" spans="3:7" x14ac:dyDescent="0.2">
      <c r="C81" s="57"/>
      <c r="D81" s="57"/>
      <c r="E81" s="57"/>
      <c r="F81" s="57"/>
      <c r="G81" s="57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6"/>
      <c r="K1" s="56"/>
    </row>
    <row r="2" spans="1:18" ht="18" x14ac:dyDescent="0.25">
      <c r="A2" s="16" t="str">
        <f ca="1">Model_Name</f>
        <v>SP Weighted Averages Example.xlsm</v>
      </c>
    </row>
    <row r="3" spans="1:18" x14ac:dyDescent="0.2">
      <c r="A3" s="56" t="s">
        <v>1</v>
      </c>
      <c r="B3" s="56"/>
      <c r="C3" s="56"/>
      <c r="D3" s="56"/>
      <c r="E3" s="56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9" t="str">
        <f ca="1">IF(ISERROR(OR(FIND("[",CELL("filename",A1)),FIND("]",CELL("filename",A1)))),"",MID(CELL("filename",A1),FIND("[",CELL("filename",A1))+1,FIND("]",CELL("filename",A1))-FIND("[",CELL("filename",A1))-1))</f>
        <v>SP Weighted Averages Example.xlsm</v>
      </c>
      <c r="H11" s="59"/>
      <c r="I11" s="59"/>
      <c r="J11" s="59"/>
      <c r="K11" s="59"/>
      <c r="L11" s="59"/>
      <c r="M11" s="59"/>
      <c r="N11" s="59"/>
    </row>
    <row r="12" spans="1:18" outlineLevel="1" x14ac:dyDescent="0.2">
      <c r="E12" t="s">
        <v>6</v>
      </c>
      <c r="G12" s="60" t="s">
        <v>71</v>
      </c>
      <c r="H12" s="60"/>
      <c r="I12" s="60"/>
      <c r="J12" s="60"/>
      <c r="K12" s="60"/>
      <c r="L12" s="60"/>
      <c r="M12" s="60"/>
      <c r="N12" s="60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</sheetPr>
  <dimension ref="A1:S22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x14ac:dyDescent="0.2"/>
  <cols>
    <col min="1" max="5" width="3.7109375" customWidth="1"/>
    <col min="6" max="6" width="15" customWidth="1"/>
    <col min="7" max="7" width="1.7109375" customWidth="1"/>
    <col min="9" max="9" width="1.7109375" customWidth="1"/>
    <col min="10" max="11" width="11.140625" customWidth="1"/>
    <col min="13" max="13" width="10" bestFit="1" customWidth="1"/>
  </cols>
  <sheetData>
    <row r="1" spans="1:19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Weighted Average Calculation</v>
      </c>
    </row>
    <row r="2" spans="1:19" ht="18" x14ac:dyDescent="0.25">
      <c r="A2" s="16" t="str">
        <f ca="1">Model_Name</f>
        <v>SP Weighted Averages Example.xlsm</v>
      </c>
    </row>
    <row r="3" spans="1:19" x14ac:dyDescent="0.2">
      <c r="A3" s="56" t="s">
        <v>1</v>
      </c>
      <c r="B3" s="56"/>
      <c r="C3" s="56"/>
      <c r="D3" s="56"/>
      <c r="E3" s="56"/>
    </row>
    <row r="4" spans="1:19" ht="14.25" x14ac:dyDescent="0.2">
      <c r="E4" t="s">
        <v>2</v>
      </c>
      <c r="H4" s="1">
        <f>Overall_Error_Check</f>
        <v>0</v>
      </c>
    </row>
    <row r="5" spans="1:19" x14ac:dyDescent="0.2">
      <c r="A5" s="11"/>
    </row>
    <row r="6" spans="1:19" ht="16.5" thickBot="1" x14ac:dyDescent="0.3">
      <c r="B6" s="40">
        <f>MAX($B$5:$B5)+1</f>
        <v>1</v>
      </c>
      <c r="C6" s="2" t="s">
        <v>69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thickTop="1" x14ac:dyDescent="0.2"/>
    <row r="8" spans="1:19" ht="16.5" x14ac:dyDescent="0.25">
      <c r="C8" s="3" t="str">
        <f ca="1">A1</f>
        <v>Weighted Average Calculation</v>
      </c>
    </row>
    <row r="10" spans="1:19" ht="15" x14ac:dyDescent="0.25">
      <c r="D10" s="4" t="s">
        <v>72</v>
      </c>
    </row>
    <row r="12" spans="1:19" s="46" customFormat="1" ht="12.75" x14ac:dyDescent="0.2">
      <c r="F12" s="23"/>
      <c r="G12" s="23"/>
      <c r="H12" s="23"/>
      <c r="I12" s="23"/>
      <c r="J12" s="58" t="s">
        <v>82</v>
      </c>
      <c r="K12" s="58"/>
      <c r="M12" s="47" t="s">
        <v>84</v>
      </c>
    </row>
    <row r="13" spans="1:19" ht="12.75" x14ac:dyDescent="0.2">
      <c r="F13" s="47" t="s">
        <v>73</v>
      </c>
      <c r="G13" s="23"/>
      <c r="H13" s="47" t="s">
        <v>79</v>
      </c>
      <c r="I13" s="23"/>
      <c r="J13" s="47" t="s">
        <v>80</v>
      </c>
      <c r="K13" s="47" t="s">
        <v>81</v>
      </c>
      <c r="M13" s="54">
        <f>SUM(M14:M18)/MAX(J14:K18)</f>
        <v>97400</v>
      </c>
    </row>
    <row r="14" spans="1:19" ht="12.75" x14ac:dyDescent="0.2">
      <c r="F14" s="20" t="s">
        <v>74</v>
      </c>
      <c r="G14" s="23"/>
      <c r="H14" s="49">
        <v>100000</v>
      </c>
      <c r="I14" s="23"/>
      <c r="J14" s="50">
        <v>1</v>
      </c>
      <c r="K14" s="50">
        <v>7</v>
      </c>
      <c r="M14" s="52">
        <f>(K14-J14+1)*H14</f>
        <v>700000</v>
      </c>
    </row>
    <row r="15" spans="1:19" ht="12.75" x14ac:dyDescent="0.2">
      <c r="F15" s="20" t="s">
        <v>75</v>
      </c>
      <c r="G15" s="23"/>
      <c r="H15" s="49">
        <v>90000</v>
      </c>
      <c r="I15" s="23"/>
      <c r="J15" s="50">
        <f>IF(OR(H15="",K14=""),,MAX($K$14:$K14)+1)</f>
        <v>8</v>
      </c>
      <c r="K15" s="50">
        <v>9</v>
      </c>
      <c r="M15" s="52">
        <f t="shared" ref="M15:M18" si="0">(K15-J15+1)*H15</f>
        <v>180000</v>
      </c>
    </row>
    <row r="16" spans="1:19" ht="12.75" x14ac:dyDescent="0.2">
      <c r="F16" s="20" t="s">
        <v>76</v>
      </c>
      <c r="G16" s="23"/>
      <c r="H16" s="49">
        <v>75000</v>
      </c>
      <c r="I16" s="23"/>
      <c r="J16" s="50">
        <f>IF(OR(H16="",K15=""),,MAX($K$14:$K15)+1)</f>
        <v>10</v>
      </c>
      <c r="K16" s="50">
        <v>15</v>
      </c>
      <c r="M16" s="52">
        <f t="shared" si="0"/>
        <v>450000</v>
      </c>
    </row>
    <row r="17" spans="5:13" ht="12.75" x14ac:dyDescent="0.2">
      <c r="F17" s="20" t="s">
        <v>77</v>
      </c>
      <c r="G17" s="23"/>
      <c r="H17" s="49">
        <v>110000</v>
      </c>
      <c r="I17" s="23"/>
      <c r="J17" s="50">
        <f>IF(OR(H17="",K16=""),,MAX($K$14:$K16)+1)</f>
        <v>16</v>
      </c>
      <c r="K17" s="50">
        <v>25</v>
      </c>
      <c r="M17" s="52">
        <f t="shared" si="0"/>
        <v>1100000</v>
      </c>
    </row>
    <row r="18" spans="5:13" ht="12.75" x14ac:dyDescent="0.2">
      <c r="F18" s="20" t="s">
        <v>78</v>
      </c>
      <c r="G18" s="23"/>
      <c r="H18" s="49">
        <v>98400</v>
      </c>
      <c r="I18" s="23"/>
      <c r="J18" s="50">
        <f>IF(OR(H18="",K17=""),,MAX($K$14:$K17)+1)</f>
        <v>26</v>
      </c>
      <c r="K18" s="50">
        <v>30</v>
      </c>
      <c r="M18" s="52">
        <f t="shared" si="0"/>
        <v>492000</v>
      </c>
    </row>
    <row r="20" spans="5:13" x14ac:dyDescent="0.2">
      <c r="E20" s="51" t="s">
        <v>83</v>
      </c>
      <c r="H20" s="53" cm="1">
        <f t="array" ref="H20">SUMPRODUCT(H14:H18*((K14:K18)-(J14:J18)+1))/MAX($J$14:$K$18)</f>
        <v>97400</v>
      </c>
      <c r="M20" s="19" t="str">
        <f ca="1">IFERROR(_xlfn.FORMULATEXT(H20),"")</f>
        <v>=SUMPRODUCT(H14:H18*((K14:K18)-(J14:J18)+1))/MAX($J$14:$K$18)</v>
      </c>
    </row>
    <row r="22" spans="5:13" ht="14.25" x14ac:dyDescent="0.2">
      <c r="H22" s="36">
        <f>(ROUND(H20-M13,Rounding_Accuracy)&lt;&gt;0)*1</f>
        <v>0</v>
      </c>
    </row>
  </sheetData>
  <mergeCells count="2">
    <mergeCell ref="A3:E3"/>
    <mergeCell ref="J12:K12"/>
  </mergeCells>
  <phoneticPr fontId="8" type="noConversion"/>
  <conditionalFormatting sqref="H4">
    <cfRule type="cellIs" dxfId="8" priority="5" operator="notEqual">
      <formula>0</formula>
    </cfRule>
  </conditionalFormatting>
  <conditionalFormatting sqref="J14:K14 K15:K18">
    <cfRule type="expression" dxfId="7" priority="4">
      <formula>$H13&lt;&gt;""</formula>
    </cfRule>
  </conditionalFormatting>
  <conditionalFormatting sqref="J15:J18">
    <cfRule type="expression" dxfId="6" priority="3">
      <formula>$H15&lt;&gt;""</formula>
    </cfRule>
  </conditionalFormatting>
  <conditionalFormatting sqref="H22">
    <cfRule type="cellIs" dxfId="5" priority="2" operator="notEqual">
      <formula>0</formula>
    </cfRule>
  </conditionalFormatting>
  <conditionalFormatting sqref="H22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6"/>
      <c r="J1" s="56"/>
    </row>
    <row r="2" spans="1:11" ht="18" x14ac:dyDescent="0.25">
      <c r="A2" s="16" t="str">
        <f ca="1">Model_Name</f>
        <v>SP Weighted Averages Example.xlsm</v>
      </c>
    </row>
    <row r="3" spans="1:11" x14ac:dyDescent="0.2">
      <c r="A3" s="56" t="s">
        <v>1</v>
      </c>
      <c r="B3" s="56"/>
      <c r="C3" s="56"/>
      <c r="D3" s="56"/>
      <c r="E3" s="56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85</v>
      </c>
      <c r="I12" s="36">
        <f>HL_Check</f>
        <v>0</v>
      </c>
    </row>
    <row r="13" spans="1:11" outlineLevel="1" x14ac:dyDescent="0.2">
      <c r="I13" s="46"/>
      <c r="J13" s="46"/>
    </row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  <hyperlink ref="I12" location="HL_Check" display="HL_Check" xr:uid="{8EC688E0-3A71-4AB5-8344-F049DFEC2D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25</vt:i4>
      </vt:variant>
    </vt:vector>
  </HeadingPairs>
  <TitlesOfParts>
    <vt:vector size="31" baseType="lpstr">
      <vt:lpstr>Cover</vt:lpstr>
      <vt:lpstr>Navigator</vt:lpstr>
      <vt:lpstr>Style Guide</vt:lpstr>
      <vt:lpstr>Model Parameters</vt:lpstr>
      <vt:lpstr>Weighted Average Calculation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HL_Check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2021-12-11T03:36:29Z</dcterms:modified>
</cp:coreProperties>
</file>