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F:\CONTENT\"/>
    </mc:Choice>
  </mc:AlternateContent>
  <xr:revisionPtr revIDLastSave="0" documentId="8_{75F97C47-A53E-4AF2-A4DC-E69AF650DB03}" xr6:coauthVersionLast="45" xr6:coauthVersionMax="45" xr10:uidLastSave="{00000000-0000-0000-0000-000000000000}"/>
  <bookViews>
    <workbookView xWindow="-120" yWindow="-120" windowWidth="29040" windowHeight="15840" xr2:uid="{883BA9F4-94E1-447F-B113-6FADEE67E2FE}"/>
  </bookViews>
  <sheets>
    <sheet name="Input tables" sheetId="1" r:id="rId1"/>
    <sheet name="Output tables" sheetId="2" r:id="rId2"/>
  </sheets>
  <definedNames>
    <definedName name="ExternalData_1" localSheetId="1" hidden="1">'Output tables'!$A$1:$B$3</definedName>
    <definedName name="ExternalData_2" localSheetId="1" hidden="1">'Output tables'!$A$6:$D$13</definedName>
    <definedName name="ExternalData_3" localSheetId="1" hidden="1">'Output tables'!$A$16:$B$19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E26" i="1"/>
  <c r="E28" i="1"/>
  <c r="E30" i="1"/>
  <c r="E32" i="1"/>
  <c r="E33" i="1" s="1"/>
  <c r="E34" i="1"/>
  <c r="E35" i="1" s="1"/>
  <c r="C5" i="1"/>
  <c r="C6" i="1"/>
  <c r="C7" i="1"/>
  <c r="C8" i="1"/>
  <c r="C9" i="1"/>
  <c r="C10" i="1"/>
  <c r="C11" i="1"/>
  <c r="C12" i="1"/>
  <c r="C13" i="1"/>
  <c r="C14" i="1"/>
  <c r="C15" i="1"/>
  <c r="C16" i="1"/>
  <c r="E27" i="1" l="1"/>
  <c r="E31" i="1"/>
  <c r="E3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B0D670-C164-4DDB-9B11-A5C74C99B17F}" keepAlive="1" name="Query - FilterRows" description="Connection to the 'FilterRows' query in the workbook." type="5" refreshedVersion="6" background="1" saveData="1">
    <dbPr connection="Provider=Microsoft.Mashup.OleDb.1;Data Source=$Workbook$;Location=FilterRows;Extended Properties=&quot;&quot;" command="SELECT * FROM [FilterRows]"/>
  </connection>
  <connection id="2" xr16:uid="{8D5CEC5C-1D53-46E5-8664-2E20EFE31239}" keepAlive="1" name="Query - RemoveColumns" description="Connection to the 'RemoveColumns' query in the workbook." type="5" refreshedVersion="6" background="1" saveData="1">
    <dbPr connection="Provider=Microsoft.Mashup.OleDb.1;Data Source=$Workbook$;Location=RemoveColumns;Extended Properties=&quot;&quot;" command="SELECT * FROM [RemoveColumns]"/>
  </connection>
  <connection id="3" xr16:uid="{FB2FAC7F-1DA9-4C86-837B-4EFE8976744C}" keepAlive="1" name="Query - RemoveRows" description="Connection to the 'RemoveRows' query in the workbook." type="5" refreshedVersion="6" background="1" saveData="1">
    <dbPr connection="Provider=Microsoft.Mashup.OleDb.1;Data Source=$Workbook$;Location=RemoveRows;Extended Properties=&quot;&quot;" command="SELECT * FROM [RemoveRows]"/>
  </connection>
</connections>
</file>

<file path=xl/sharedStrings.xml><?xml version="1.0" encoding="utf-8"?>
<sst xmlns="http://schemas.openxmlformats.org/spreadsheetml/2006/main" count="64" uniqueCount="32">
  <si>
    <t>Filtering rows:</t>
  </si>
  <si>
    <t>Customer</t>
  </si>
  <si>
    <t>Invoice number</t>
  </si>
  <si>
    <t>Amount</t>
  </si>
  <si>
    <t>A</t>
  </si>
  <si>
    <t>B</t>
  </si>
  <si>
    <t>C</t>
  </si>
  <si>
    <t>D</t>
  </si>
  <si>
    <t>Total Amount</t>
  </si>
  <si>
    <t>Automatic row removal:</t>
  </si>
  <si>
    <t>Date</t>
  </si>
  <si>
    <t>IQ-001</t>
  </si>
  <si>
    <t>IQ-002</t>
  </si>
  <si>
    <t>IQ-003</t>
  </si>
  <si>
    <t>PH-001</t>
  </si>
  <si>
    <t>PH-002</t>
  </si>
  <si>
    <t>VAT</t>
  </si>
  <si>
    <t>IX-001</t>
  </si>
  <si>
    <t>YZ-001</t>
  </si>
  <si>
    <t>Total:</t>
  </si>
  <si>
    <t>Grand total:</t>
  </si>
  <si>
    <t>Column removal:</t>
  </si>
  <si>
    <t>Currency</t>
  </si>
  <si>
    <t>USD</t>
  </si>
  <si>
    <t>EUR</t>
  </si>
  <si>
    <t>SGD</t>
  </si>
  <si>
    <t>05/02/2021</t>
  </si>
  <si>
    <t>12/02/2021</t>
  </si>
  <si>
    <t>19/02/2021</t>
  </si>
  <si>
    <t>26/02/2021</t>
  </si>
  <si>
    <t>05/03/2021</t>
  </si>
  <si>
    <t>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</si>
</sst>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"/>
  </numFmts>
  <fonts count="1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5CA91"/>
        <bgColor indexed="64"/>
      </patternFill>
    </fill>
    <fill>
      <patternFill patternType="solid">
        <fgColor rgb="FFF4F4E9"/>
        <bgColor indexed="64"/>
      </patternFill>
    </fill>
    <fill>
      <patternFill patternType="solid">
        <fgColor rgb="FFE8EAD3"/>
        <bgColor indexed="64"/>
      </patternFill>
    </fill>
    <fill>
      <patternFill patternType="solid">
        <fgColor rgb="FFDDDFBD"/>
        <bgColor indexed="64"/>
      </patternFill>
    </fill>
    <fill>
      <patternFill patternType="solid">
        <fgColor rgb="FFEDF4F3"/>
        <bgColor indexed="64"/>
      </patternFill>
    </fill>
    <fill>
      <patternFill patternType="solid">
        <fgColor rgb="FFDCE9E7"/>
        <bgColor indexed="64"/>
      </patternFill>
    </fill>
    <fill>
      <patternFill patternType="solid">
        <fgColor rgb="FFCADEDC"/>
        <bgColor indexed="64"/>
      </patternFill>
    </fill>
    <fill>
      <patternFill patternType="solid">
        <fgColor rgb="FFA7C8C4"/>
        <bgColor indexed="64"/>
      </patternFill>
    </fill>
    <fill>
      <patternFill patternType="solid">
        <fgColor rgb="FFEFF5F9"/>
        <bgColor indexed="64"/>
      </patternFill>
    </fill>
    <fill>
      <patternFill patternType="solid">
        <fgColor rgb="FFE0ECF2"/>
        <bgColor indexed="64"/>
      </patternFill>
    </fill>
    <fill>
      <patternFill patternType="solid">
        <fgColor rgb="FFD0E2EC"/>
        <bgColor indexed="64"/>
      </patternFill>
    </fill>
    <fill>
      <patternFill patternType="solid">
        <fgColor rgb="FFB1CFDF"/>
        <bgColor indexed="64"/>
      </patternFill>
    </fill>
    <fill>
      <patternFill patternType="solid">
        <fgColor rgb="FFF8F4F6"/>
        <bgColor indexed="64"/>
      </patternFill>
    </fill>
    <fill>
      <patternFill patternType="solid">
        <fgColor rgb="FFF1E9EE"/>
        <bgColor indexed="64"/>
      </patternFill>
    </fill>
    <fill>
      <patternFill patternType="solid">
        <fgColor rgb="FFEBDDE5"/>
        <bgColor indexed="64"/>
      </patternFill>
    </fill>
    <fill>
      <patternFill patternType="solid">
        <fgColor rgb="FFDDC7D4"/>
        <bgColor indexed="64"/>
      </patternFill>
    </fill>
    <fill>
      <patternFill patternType="solid">
        <fgColor rgb="FFFCF2EB"/>
        <bgColor indexed="64"/>
      </patternFill>
    </fill>
    <fill>
      <patternFill patternType="solid">
        <fgColor rgb="FFF9E6D8"/>
        <bgColor indexed="64"/>
      </patternFill>
    </fill>
    <fill>
      <patternFill patternType="solid">
        <fgColor rgb="FFF7D9C4"/>
        <bgColor indexed="64"/>
      </patternFill>
    </fill>
    <fill>
      <patternFill patternType="solid">
        <fgColor rgb="FFF1C09D"/>
        <bgColor indexed="64"/>
      </patternFill>
    </fill>
    <fill>
      <patternFill patternType="solid">
        <fgColor rgb="FFFFFAF2"/>
        <bgColor indexed="64"/>
      </patternFill>
    </fill>
    <fill>
      <patternFill patternType="solid">
        <fgColor rgb="FFFFF6E6"/>
        <bgColor indexed="64"/>
      </patternFill>
    </fill>
    <fill>
      <patternFill patternType="solid">
        <fgColor rgb="FFFFF1D9"/>
        <bgColor indexed="64"/>
      </patternFill>
    </fill>
    <fill>
      <patternFill patternType="solid">
        <fgColor rgb="FFFFE8C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NumberFormat="1"/>
    <xf numFmtId="1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numFmt numFmtId="0" formatCode="General"/>
    </dxf>
    <dxf>
      <numFmt numFmtId="164" formatCode="&quot;£&quot;#,##0.00"/>
    </dxf>
    <dxf>
      <numFmt numFmtId="164" formatCode="&quot;£&quot;#,##0.00"/>
    </dxf>
    <dxf>
      <numFmt numFmtId="19" formatCode="dd/mm/yyyy"/>
    </dxf>
    <dxf>
      <numFmt numFmtId="0" formatCode="General"/>
    </dxf>
    <dxf>
      <numFmt numFmtId="164" formatCode="&quot;£&quot;#,##0.00"/>
    </dxf>
    <dxf>
      <numFmt numFmtId="0" formatCode="General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0" formatCode="General"/>
    </dxf>
  </dxfs>
  <tableStyles count="0" defaultTableStyle="TableStyleMedium1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FCCB43E-5C0F-4766-83A3-644A014DB3E8}" autoFormatId="16" applyNumberFormats="0" applyBorderFormats="0" applyFontFormats="0" applyPatternFormats="0" applyAlignmentFormats="0" applyWidthHeightFormats="0">
  <queryTableRefresh nextId="3">
    <queryTableFields count="2">
      <queryTableField id="1" name="Customer" tableColumnId="1"/>
      <queryTableField id="2" name="Total Amount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43262757-D49C-45CF-9859-FA630A98292B}" autoFormatId="16" applyNumberFormats="0" applyBorderFormats="0" applyFontFormats="0" applyPatternFormats="0" applyAlignmentFormats="0" applyWidthHeightFormats="0">
  <queryTableRefresh nextId="5">
    <queryTableFields count="4">
      <queryTableField id="1" name="Invoice number" tableColumnId="1"/>
      <queryTableField id="2" name="Date" tableColumnId="2"/>
      <queryTableField id="3" name="Amount" tableColumnId="3"/>
      <queryTableField id="4" name="VAT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42A8BC9E-FAC5-481B-8874-556F5612F104}" autoFormatId="16" applyNumberFormats="0" applyBorderFormats="0" applyFontFormats="0" applyPatternFormats="0" applyAlignmentFormats="0" applyWidthHeightFormats="0">
  <queryTableRefresh nextId="3">
    <queryTableFields count="2">
      <queryTableField id="1" name="Currency" tableColumnId="1"/>
      <queryTableField id="2" name="12/03/2021" tableColumnId="2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9FDE4F-8C10-42B8-AEB0-C22B1BEFEA18}" name="FilterRows" displayName="FilterRows" ref="B4:D16" totalsRowShown="0">
  <autoFilter ref="B4:D16" xr:uid="{45D225E2-47D1-44D9-BDC5-0C544A20ED51}"/>
  <tableColumns count="3">
    <tableColumn id="1" xr3:uid="{63C37943-5C7C-46C2-848A-20927C16E541}" name="Customer"/>
    <tableColumn id="2" xr3:uid="{9D5352CA-4682-4966-8D1D-AFC4032E4CDD}" name="Invoice number" dataDxfId="17">
      <calculatedColumnFormula>FilterRows[[#This Row],[Customer]]&amp;"-"&amp;TEXT(COUNTIFS(INDEX(FilterRows[Customer],1):FilterRows[[#This Row],[Customer]],FilterRows[[#This Row],[Customer]]),"000")</calculatedColumnFormula>
    </tableColumn>
    <tableColumn id="3" xr3:uid="{82E36673-58BD-4908-8495-711EB60C5E88}" name="Amount" dataDxfId="1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D63FE8-ED89-4FC3-85F4-FE47832EE4F5}" name="RemoveRows" displayName="RemoveRows" ref="B21:E36" totalsRowShown="0">
  <autoFilter ref="B21:E36" xr:uid="{8BD24AD7-6BF9-4BCD-B56F-151819690788}"/>
  <tableColumns count="4">
    <tableColumn id="1" xr3:uid="{AF162317-8E8A-47E7-85D7-067EA704D4A5}" name="Invoice number"/>
    <tableColumn id="2" xr3:uid="{F4D34A2E-CC68-4D8D-8185-C7BAB5791BED}" name="Date"/>
    <tableColumn id="3" xr3:uid="{523A9328-4378-4122-A149-D084B4C19E06}" name="Amount" dataDxfId="15"/>
    <tableColumn id="4" xr3:uid="{50FEE623-43EA-4880-98AB-868EFA6C2836}" name="VAT" dataDxfId="14">
      <calculatedColumnFormula>ROUND(RemoveRows[[#This Row],[Amount]]*20%,2)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DBC392-08EA-40CE-9A37-0D23174E2152}" name="RemoveColumns" displayName="RemoveColumns" ref="B41:H44" totalsRowShown="0" headerRowDxfId="13">
  <autoFilter ref="B41:H44" xr:uid="{CE7BB6F7-4EEA-44A4-A1F0-5912EBC0C5C2}"/>
  <tableColumns count="7">
    <tableColumn id="1" xr3:uid="{7E9DE454-44E0-4018-B88C-2C6D5854756C}" name="Currency"/>
    <tableColumn id="2" xr3:uid="{1B6C1F74-9097-4BB0-826E-034D7E190317}" name="05/02/2021" dataDxfId="12"/>
    <tableColumn id="3" xr3:uid="{6FBE02B3-0403-4BA8-9E3B-171CEDD1E14A}" name="12/02/2021" dataDxfId="11"/>
    <tableColumn id="4" xr3:uid="{4CBC6067-6FA7-4154-A2B2-5CD5BDC0485E}" name="19/02/2021" dataDxfId="10"/>
    <tableColumn id="5" xr3:uid="{FB300BDE-6AD6-498D-AC86-E39CE6598440}" name="26/02/2021" dataDxfId="9"/>
    <tableColumn id="6" xr3:uid="{4A8E2653-5B3E-4DFD-9052-F2B524F15BBB}" name="05/03/2021" dataDxfId="8"/>
    <tableColumn id="7" xr3:uid="{51A8589C-20E8-4216-A288-C37A785683BA}" name="12/03/2021" dataDxfId="7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FE8367-4C2B-436B-AE5B-A68A59BFA079}" name="FilterRows_2" displayName="FilterRows_2" ref="A1:B3" tableType="queryTable" totalsRowShown="0">
  <autoFilter ref="A1:B3" xr:uid="{F314BA4F-525E-4D25-819E-871CFEC30238}"/>
  <tableColumns count="2">
    <tableColumn id="1" xr3:uid="{E9C8A857-EEAA-42E1-A180-0B2583986706}" uniqueName="1" name="Customer" queryTableFieldId="1" dataDxfId="6"/>
    <tableColumn id="2" xr3:uid="{6654CD57-254F-49A6-B781-CE243D189B04}" uniqueName="2" name="Total Amount" queryTableFieldId="2" dataDxfId="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3331D3-2F24-4E95-9926-DF6E4DE1C816}" name="RemoveRows_2" displayName="RemoveRows_2" ref="A6:D13" tableType="queryTable" totalsRowShown="0">
  <autoFilter ref="A6:D13" xr:uid="{A591944D-1667-4AD6-8A89-66A6FD0F4967}"/>
  <tableColumns count="4">
    <tableColumn id="1" xr3:uid="{86E0F822-63AF-4DEC-B1A8-7EBB30A1B042}" uniqueName="1" name="Invoice number" queryTableFieldId="1" dataDxfId="4"/>
    <tableColumn id="2" xr3:uid="{FC6F9B77-A35A-40CB-AC9F-5E293B6E4C4C}" uniqueName="2" name="Date" queryTableFieldId="2" dataDxfId="3"/>
    <tableColumn id="3" xr3:uid="{38D84309-25E4-4B61-AB9B-DC04C0B5639C}" uniqueName="3" name="Amount" queryTableFieldId="3" dataDxfId="2"/>
    <tableColumn id="4" xr3:uid="{FAA71743-239B-4097-B43D-D6EF762849E4}" uniqueName="4" name="VAT" queryTableFieldId="4" dataDxfId="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A3C11A-95C9-47AC-8013-E21F9E4728DA}" name="RemoveColumns_2" displayName="RemoveColumns_2" ref="A16:B19" tableType="queryTable" totalsRowShown="0">
  <autoFilter ref="A16:B19" xr:uid="{733AF889-9A73-4C5F-A603-181A152DB824}"/>
  <tableColumns count="2">
    <tableColumn id="1" xr3:uid="{A54FF6E3-1890-4A41-8AE0-279568879BA3}" uniqueName="1" name="Currency" queryTableFieldId="1" dataDxfId="0"/>
    <tableColumn id="2" xr3:uid="{6D7FC578-E977-4DD6-AB25-C7009BCB1376}" uniqueName="2" name="12/03/2021" queryTableField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C6CA91"/>
      </a:accent1>
      <a:accent2>
        <a:srgbClr val="A7C8C4"/>
      </a:accent2>
      <a:accent3>
        <a:srgbClr val="B1CFDF"/>
      </a:accent3>
      <a:accent4>
        <a:srgbClr val="DDC7D4"/>
      </a:accent4>
      <a:accent5>
        <a:srgbClr val="F1C09D"/>
      </a:accent5>
      <a:accent6>
        <a:srgbClr val="FFE8B6"/>
      </a:accent6>
      <a:hlink>
        <a:srgbClr val="D0C7C4"/>
      </a:hlink>
      <a:folHlink>
        <a:srgbClr val="706F6F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B2:H44"/>
  <sheetViews>
    <sheetView tabSelected="1" workbookViewId="0">
      <selection activeCell="B2" sqref="B2"/>
    </sheetView>
  </sheetViews>
  <sheetFormatPr defaultRowHeight="14.25" x14ac:dyDescent="0.2"/>
  <cols>
    <col min="2" max="3" width="15.625" customWidth="1"/>
    <col min="4" max="8" width="11.625" customWidth="1"/>
  </cols>
  <sheetData>
    <row r="2" spans="2:4" x14ac:dyDescent="0.2">
      <c r="B2" t="s">
        <v>0</v>
      </c>
    </row>
    <row r="4" spans="2:4" x14ac:dyDescent="0.2">
      <c r="B4" t="s">
        <v>1</v>
      </c>
      <c r="C4" t="s">
        <v>2</v>
      </c>
      <c r="D4" t="s">
        <v>3</v>
      </c>
    </row>
    <row r="5" spans="2:4" x14ac:dyDescent="0.2">
      <c r="B5" t="s">
        <v>4</v>
      </c>
      <c r="C5" t="str">
        <f>FilterRows[[#This Row],[Customer]]&amp;"-"&amp;TEXT(COUNTIFS(INDEX(FilterRows[Customer],1):FilterRows[[#This Row],[Customer]],FilterRows[[#This Row],[Customer]]),"000")</f>
        <v>A-001</v>
      </c>
      <c r="D5" s="1">
        <v>3082.82</v>
      </c>
    </row>
    <row r="6" spans="2:4" x14ac:dyDescent="0.2">
      <c r="B6" t="s">
        <v>4</v>
      </c>
      <c r="C6" t="str">
        <f>FilterRows[[#This Row],[Customer]]&amp;"-"&amp;TEXT(COUNTIFS(INDEX(FilterRows[Customer],1):FilterRows[[#This Row],[Customer]],FilterRows[[#This Row],[Customer]]),"000")</f>
        <v>A-002</v>
      </c>
      <c r="D6" s="1">
        <v>7863.39</v>
      </c>
    </row>
    <row r="7" spans="2:4" x14ac:dyDescent="0.2">
      <c r="B7" t="s">
        <v>4</v>
      </c>
      <c r="C7" t="str">
        <f>FilterRows[[#This Row],[Customer]]&amp;"-"&amp;TEXT(COUNTIFS(INDEX(FilterRows[Customer],1):FilterRows[[#This Row],[Customer]],FilterRows[[#This Row],[Customer]]),"000")</f>
        <v>A-003</v>
      </c>
      <c r="D7" s="1">
        <v>8986.17</v>
      </c>
    </row>
    <row r="8" spans="2:4" x14ac:dyDescent="0.2">
      <c r="B8" t="s">
        <v>4</v>
      </c>
      <c r="C8" t="str">
        <f>FilterRows[[#This Row],[Customer]]&amp;"-"&amp;TEXT(COUNTIFS(INDEX(FilterRows[Customer],1):FilterRows[[#This Row],[Customer]],FilterRows[[#This Row],[Customer]]),"000")</f>
        <v>A-004</v>
      </c>
      <c r="D8" s="1">
        <v>4559.54</v>
      </c>
    </row>
    <row r="9" spans="2:4" x14ac:dyDescent="0.2">
      <c r="B9" t="s">
        <v>5</v>
      </c>
      <c r="C9" t="str">
        <f>FilterRows[[#This Row],[Customer]]&amp;"-"&amp;TEXT(COUNTIFS(INDEX(FilterRows[Customer],1):FilterRows[[#This Row],[Customer]],FilterRows[[#This Row],[Customer]]),"000")</f>
        <v>B-001</v>
      </c>
      <c r="D9" s="1">
        <v>1253.47</v>
      </c>
    </row>
    <row r="10" spans="2:4" x14ac:dyDescent="0.2">
      <c r="B10" t="s">
        <v>5</v>
      </c>
      <c r="C10" t="str">
        <f>FilterRows[[#This Row],[Customer]]&amp;"-"&amp;TEXT(COUNTIFS(INDEX(FilterRows[Customer],1):FilterRows[[#This Row],[Customer]],FilterRows[[#This Row],[Customer]]),"000")</f>
        <v>B-002</v>
      </c>
      <c r="D10" s="1">
        <v>3441.63</v>
      </c>
    </row>
    <row r="11" spans="2:4" x14ac:dyDescent="0.2">
      <c r="B11" t="s">
        <v>5</v>
      </c>
      <c r="C11" t="str">
        <f>FilterRows[[#This Row],[Customer]]&amp;"-"&amp;TEXT(COUNTIFS(INDEX(FilterRows[Customer],1):FilterRows[[#This Row],[Customer]],FilterRows[[#This Row],[Customer]]),"000")</f>
        <v>B-003</v>
      </c>
      <c r="D11" s="1">
        <v>2467.98</v>
      </c>
    </row>
    <row r="12" spans="2:4" x14ac:dyDescent="0.2">
      <c r="B12" t="s">
        <v>6</v>
      </c>
      <c r="C12" t="str">
        <f>FilterRows[[#This Row],[Customer]]&amp;"-"&amp;TEXT(COUNTIFS(INDEX(FilterRows[Customer],1):FilterRows[[#This Row],[Customer]],FilterRows[[#This Row],[Customer]]),"000")</f>
        <v>C-001</v>
      </c>
      <c r="D12" s="1">
        <v>3761.5</v>
      </c>
    </row>
    <row r="13" spans="2:4" x14ac:dyDescent="0.2">
      <c r="B13" t="s">
        <v>6</v>
      </c>
      <c r="C13" t="str">
        <f>FilterRows[[#This Row],[Customer]]&amp;"-"&amp;TEXT(COUNTIFS(INDEX(FilterRows[Customer],1):FilterRows[[#This Row],[Customer]],FilterRows[[#This Row],[Customer]]),"000")</f>
        <v>C-002</v>
      </c>
      <c r="D13" s="1">
        <v>9742.1299999999992</v>
      </c>
    </row>
    <row r="14" spans="2:4" x14ac:dyDescent="0.2">
      <c r="B14" t="s">
        <v>7</v>
      </c>
      <c r="C14" t="str">
        <f>FilterRows[[#This Row],[Customer]]&amp;"-"&amp;TEXT(COUNTIFS(INDEX(FilterRows[Customer],1):FilterRows[[#This Row],[Customer]],FilterRows[[#This Row],[Customer]]),"000")</f>
        <v>D-001</v>
      </c>
      <c r="D14" s="1">
        <v>7620.56</v>
      </c>
    </row>
    <row r="15" spans="2:4" x14ac:dyDescent="0.2">
      <c r="B15" t="s">
        <v>7</v>
      </c>
      <c r="C15" t="str">
        <f>FilterRows[[#This Row],[Customer]]&amp;"-"&amp;TEXT(COUNTIFS(INDEX(FilterRows[Customer],1):FilterRows[[#This Row],[Customer]],FilterRows[[#This Row],[Customer]]),"000")</f>
        <v>D-002</v>
      </c>
      <c r="D15" s="1">
        <v>7242.87</v>
      </c>
    </row>
    <row r="16" spans="2:4" x14ac:dyDescent="0.2">
      <c r="B16" t="s">
        <v>7</v>
      </c>
      <c r="C16" t="str">
        <f>FilterRows[[#This Row],[Customer]]&amp;"-"&amp;TEXT(COUNTIFS(INDEX(FilterRows[Customer],1):FilterRows[[#This Row],[Customer]],FilterRows[[#This Row],[Customer]]),"000")</f>
        <v>D-003</v>
      </c>
      <c r="D16" s="1">
        <v>6913.29</v>
      </c>
    </row>
    <row r="17" spans="2:5" x14ac:dyDescent="0.2">
      <c r="D17" s="1"/>
    </row>
    <row r="19" spans="2:5" x14ac:dyDescent="0.2">
      <c r="B19" t="s">
        <v>9</v>
      </c>
    </row>
    <row r="21" spans="2:5" x14ac:dyDescent="0.2">
      <c r="B21" t="s">
        <v>2</v>
      </c>
      <c r="C21" t="s">
        <v>10</v>
      </c>
      <c r="D21" t="s">
        <v>3</v>
      </c>
      <c r="E21" t="s">
        <v>16</v>
      </c>
    </row>
    <row r="22" spans="2:5" x14ac:dyDescent="0.2">
      <c r="B22" t="s">
        <v>11</v>
      </c>
      <c r="C22" s="3">
        <v>44200</v>
      </c>
      <c r="D22" s="1">
        <v>1000</v>
      </c>
      <c r="E22" s="1">
        <f>ROUND(RemoveRows[[#This Row],[Amount]]*20%,2)</f>
        <v>200</v>
      </c>
    </row>
    <row r="23" spans="2:5" x14ac:dyDescent="0.2">
      <c r="D23" s="1"/>
      <c r="E23" s="1"/>
    </row>
    <row r="24" spans="2:5" x14ac:dyDescent="0.2">
      <c r="B24" t="s">
        <v>12</v>
      </c>
      <c r="C24" s="3">
        <v>44203</v>
      </c>
      <c r="D24" s="1">
        <v>1500</v>
      </c>
      <c r="E24" s="1">
        <f>ROUND(RemoveRows[[#This Row],[Amount]]*20%,2)</f>
        <v>300</v>
      </c>
    </row>
    <row r="25" spans="2:5" x14ac:dyDescent="0.2">
      <c r="D25" s="1"/>
      <c r="E25" s="1"/>
    </row>
    <row r="26" spans="2:5" x14ac:dyDescent="0.2">
      <c r="B26" t="s">
        <v>13</v>
      </c>
      <c r="C26" s="3">
        <v>44237</v>
      </c>
      <c r="D26" s="1">
        <v>2200</v>
      </c>
      <c r="E26" s="1">
        <f>ROUND(RemoveRows[[#This Row],[Amount]]*20%,2)</f>
        <v>440</v>
      </c>
    </row>
    <row r="27" spans="2:5" x14ac:dyDescent="0.2">
      <c r="D27" t="s">
        <v>19</v>
      </c>
      <c r="E27" s="1">
        <f>D22+D24+D26+E22+E24+E26</f>
        <v>5640</v>
      </c>
    </row>
    <row r="28" spans="2:5" x14ac:dyDescent="0.2">
      <c r="B28" t="s">
        <v>14</v>
      </c>
      <c r="C28" s="3">
        <v>44235</v>
      </c>
      <c r="D28" s="1">
        <v>1600</v>
      </c>
      <c r="E28" s="1">
        <f>ROUND(RemoveRows[[#This Row],[Amount]]*20%,2)</f>
        <v>320</v>
      </c>
    </row>
    <row r="29" spans="2:5" x14ac:dyDescent="0.2">
      <c r="D29" s="1"/>
      <c r="E29" s="1"/>
    </row>
    <row r="30" spans="2:5" x14ac:dyDescent="0.2">
      <c r="B30" t="s">
        <v>15</v>
      </c>
      <c r="C30" s="3">
        <v>44258</v>
      </c>
      <c r="D30" s="1">
        <v>2500</v>
      </c>
      <c r="E30" s="1">
        <f>ROUND(RemoveRows[[#This Row],[Amount]]*20%,2)</f>
        <v>500</v>
      </c>
    </row>
    <row r="31" spans="2:5" x14ac:dyDescent="0.2">
      <c r="D31" t="s">
        <v>19</v>
      </c>
      <c r="E31" s="1">
        <f>D28+D30+E28+E30</f>
        <v>4920</v>
      </c>
    </row>
    <row r="32" spans="2:5" x14ac:dyDescent="0.2">
      <c r="B32" t="s">
        <v>17</v>
      </c>
      <c r="C32" s="3">
        <v>44258</v>
      </c>
      <c r="D32" s="1">
        <v>2800</v>
      </c>
      <c r="E32" s="1">
        <f>ROUND(RemoveRows[[#This Row],[Amount]]*20%,2)</f>
        <v>560</v>
      </c>
    </row>
    <row r="33" spans="2:8" x14ac:dyDescent="0.2">
      <c r="D33" t="s">
        <v>19</v>
      </c>
      <c r="E33" s="1">
        <f>D32+E32</f>
        <v>3360</v>
      </c>
    </row>
    <row r="34" spans="2:8" x14ac:dyDescent="0.2">
      <c r="B34" t="s">
        <v>18</v>
      </c>
      <c r="C34" s="3">
        <v>44243</v>
      </c>
      <c r="D34" s="1">
        <v>4000</v>
      </c>
      <c r="E34" s="1">
        <f>ROUND(RemoveRows[[#This Row],[Amount]]*20%,2)</f>
        <v>800</v>
      </c>
    </row>
    <row r="35" spans="2:8" x14ac:dyDescent="0.2">
      <c r="D35" s="1" t="s">
        <v>19</v>
      </c>
      <c r="E35" s="1">
        <f>D34+E34</f>
        <v>4800</v>
      </c>
    </row>
    <row r="36" spans="2:8" x14ac:dyDescent="0.2">
      <c r="B36" t="s">
        <v>20</v>
      </c>
      <c r="D36" s="1"/>
      <c r="E36" s="1">
        <f>E27+E31+E33+E35</f>
        <v>18720</v>
      </c>
    </row>
    <row r="39" spans="2:8" x14ac:dyDescent="0.2">
      <c r="B39" t="s">
        <v>21</v>
      </c>
    </row>
    <row r="41" spans="2:8" x14ac:dyDescent="0.2">
      <c r="B41" t="s">
        <v>22</v>
      </c>
      <c r="C41" s="3" t="s">
        <v>26</v>
      </c>
      <c r="D41" s="3" t="s">
        <v>27</v>
      </c>
      <c r="E41" s="3" t="s">
        <v>28</v>
      </c>
      <c r="F41" s="3" t="s">
        <v>29</v>
      </c>
      <c r="G41" s="3" t="s">
        <v>30</v>
      </c>
      <c r="H41" s="3" t="s">
        <v>31</v>
      </c>
    </row>
    <row r="42" spans="2:8" x14ac:dyDescent="0.2">
      <c r="B42" t="s">
        <v>24</v>
      </c>
      <c r="C42" s="4">
        <v>1.1399999999999999</v>
      </c>
      <c r="D42" s="4">
        <v>1.1422000000000001</v>
      </c>
      <c r="E42" s="4">
        <v>1.1560999999999999</v>
      </c>
      <c r="F42" s="4">
        <v>1.1535</v>
      </c>
      <c r="G42" s="4">
        <v>1.161405</v>
      </c>
      <c r="H42" s="4">
        <v>1.1645650000000001</v>
      </c>
    </row>
    <row r="43" spans="2:8" x14ac:dyDescent="0.2">
      <c r="B43" t="s">
        <v>23</v>
      </c>
      <c r="C43" s="4">
        <v>1.37355</v>
      </c>
      <c r="D43" s="4">
        <v>1.3849050000000001</v>
      </c>
      <c r="E43" s="4">
        <v>1.4013500000000001</v>
      </c>
      <c r="F43" s="4">
        <v>1.3926700000000001</v>
      </c>
      <c r="G43" s="4">
        <v>1.3835550000000001</v>
      </c>
      <c r="H43" s="4">
        <v>1.3922000000000001</v>
      </c>
    </row>
    <row r="44" spans="2:8" x14ac:dyDescent="0.2">
      <c r="B44" t="s">
        <v>25</v>
      </c>
      <c r="C44" s="4">
        <v>1.8331299999999999</v>
      </c>
      <c r="D44" s="4">
        <v>1.8347</v>
      </c>
      <c r="E44" s="4">
        <v>1.8547</v>
      </c>
      <c r="F44" s="4">
        <v>1.8552999999999999</v>
      </c>
      <c r="G44" s="4">
        <v>1.85734</v>
      </c>
      <c r="H44" s="4">
        <v>1.871545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7BCE-0323-4E4C-9D87-5F11CCF007FB}">
  <dimension ref="A1:D19"/>
  <sheetViews>
    <sheetView workbookViewId="0"/>
  </sheetViews>
  <sheetFormatPr defaultRowHeight="14.25" x14ac:dyDescent="0.2"/>
  <cols>
    <col min="1" max="1" width="10.625" bestFit="1" customWidth="1"/>
    <col min="2" max="2" width="11.875" bestFit="1" customWidth="1"/>
    <col min="3" max="3" width="9.625" bestFit="1" customWidth="1"/>
    <col min="4" max="4" width="7.25" bestFit="1" customWidth="1"/>
  </cols>
  <sheetData>
    <row r="1" spans="1:4" x14ac:dyDescent="0.2">
      <c r="A1" t="s">
        <v>1</v>
      </c>
      <c r="B1" t="s">
        <v>8</v>
      </c>
    </row>
    <row r="2" spans="1:4" x14ac:dyDescent="0.2">
      <c r="A2" s="2" t="s">
        <v>4</v>
      </c>
      <c r="B2" s="1">
        <v>24491.920000000002</v>
      </c>
    </row>
    <row r="3" spans="1:4" x14ac:dyDescent="0.2">
      <c r="A3" s="2" t="s">
        <v>6</v>
      </c>
      <c r="B3" s="1">
        <v>13503.63</v>
      </c>
    </row>
    <row r="6" spans="1:4" x14ac:dyDescent="0.2">
      <c r="A6" t="s">
        <v>2</v>
      </c>
      <c r="B6" t="s">
        <v>10</v>
      </c>
      <c r="C6" t="s">
        <v>3</v>
      </c>
      <c r="D6" t="s">
        <v>16</v>
      </c>
    </row>
    <row r="7" spans="1:4" x14ac:dyDescent="0.2">
      <c r="A7" s="2" t="s">
        <v>11</v>
      </c>
      <c r="B7" s="3">
        <v>44200</v>
      </c>
      <c r="C7" s="1">
        <v>1000</v>
      </c>
      <c r="D7" s="1">
        <v>200</v>
      </c>
    </row>
    <row r="8" spans="1:4" x14ac:dyDescent="0.2">
      <c r="A8" s="2" t="s">
        <v>12</v>
      </c>
      <c r="B8" s="3">
        <v>44203</v>
      </c>
      <c r="C8" s="1">
        <v>1500</v>
      </c>
      <c r="D8" s="1">
        <v>300</v>
      </c>
    </row>
    <row r="9" spans="1:4" x14ac:dyDescent="0.2">
      <c r="A9" s="2" t="s">
        <v>13</v>
      </c>
      <c r="B9" s="3">
        <v>44237</v>
      </c>
      <c r="C9" s="1">
        <v>2200</v>
      </c>
      <c r="D9" s="1">
        <v>440</v>
      </c>
    </row>
    <row r="10" spans="1:4" x14ac:dyDescent="0.2">
      <c r="A10" s="2" t="s">
        <v>14</v>
      </c>
      <c r="B10" s="3">
        <v>44235</v>
      </c>
      <c r="C10" s="1">
        <v>1600</v>
      </c>
      <c r="D10" s="1">
        <v>320</v>
      </c>
    </row>
    <row r="11" spans="1:4" x14ac:dyDescent="0.2">
      <c r="A11" s="2" t="s">
        <v>15</v>
      </c>
      <c r="B11" s="3">
        <v>44258</v>
      </c>
      <c r="C11" s="1">
        <v>2500</v>
      </c>
      <c r="D11" s="1">
        <v>500</v>
      </c>
    </row>
    <row r="12" spans="1:4" x14ac:dyDescent="0.2">
      <c r="A12" s="2" t="s">
        <v>17</v>
      </c>
      <c r="B12" s="3">
        <v>44258</v>
      </c>
      <c r="C12" s="1">
        <v>2800</v>
      </c>
      <c r="D12" s="1">
        <v>560</v>
      </c>
    </row>
    <row r="13" spans="1:4" x14ac:dyDescent="0.2">
      <c r="A13" s="2" t="s">
        <v>18</v>
      </c>
      <c r="B13" s="3">
        <v>44243</v>
      </c>
      <c r="C13" s="1">
        <v>4000</v>
      </c>
      <c r="D13" s="1">
        <v>800</v>
      </c>
    </row>
    <row r="16" spans="1:4" x14ac:dyDescent="0.2">
      <c r="A16" t="s">
        <v>22</v>
      </c>
      <c r="B16" t="s">
        <v>31</v>
      </c>
    </row>
    <row r="17" spans="1:2" x14ac:dyDescent="0.2">
      <c r="A17" s="2" t="s">
        <v>24</v>
      </c>
      <c r="B17">
        <v>1.1645650000000001</v>
      </c>
    </row>
    <row r="18" spans="1:2" x14ac:dyDescent="0.2">
      <c r="A18" s="2" t="s">
        <v>23</v>
      </c>
      <c r="B18">
        <v>1.3922000000000001</v>
      </c>
    </row>
    <row r="19" spans="1:2" x14ac:dyDescent="0.2">
      <c r="A19" s="2" t="s">
        <v>25</v>
      </c>
      <c r="B19">
        <v>1.871545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644D3F-0FC5-4A9D-B03A-EAD70E41AD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tables</vt:lpstr>
      <vt:lpstr>Output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Wendy Ansley</cp:lastModifiedBy>
  <dcterms:created xsi:type="dcterms:W3CDTF">2020-03-25T17:57:53Z</dcterms:created>
  <dcterms:modified xsi:type="dcterms:W3CDTF">2021-03-31T11:05:07Z</dcterms:modified>
</cp:coreProperties>
</file>