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25cd0609196c81db/ICAEW - Excel/Tips ^0 Tricks/2024/2024-04 - Combo Charts/"/>
    </mc:Choice>
  </mc:AlternateContent>
  <xr:revisionPtr revIDLastSave="0" documentId="8_{CA6EE65E-11E2-49CF-81DB-512058985466}" xr6:coauthVersionLast="47" xr6:coauthVersionMax="47" xr10:uidLastSave="{00000000-0000-0000-0000-000000000000}"/>
  <bookViews>
    <workbookView xWindow="3120" yWindow="2265" windowWidth="19875" windowHeight="10905" xr2:uid="{00000000-000D-0000-FFFF-FFFF00000000}"/>
  </bookViews>
  <sheets>
    <sheet name="Sunny days" sheetId="6" r:id="rId1"/>
    <sheet name="Sales &amp; GP" sheetId="5" r:id="rId2"/>
    <sheet name="Gearing" sheetId="4" r:id="rId3"/>
    <sheet name="Sales vs industry" sheetId="9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5" l="1"/>
  <c r="F7" i="5" s="1"/>
  <c r="E6" i="5"/>
  <c r="F6" i="5" s="1"/>
  <c r="E5" i="5"/>
  <c r="F5" i="5" s="1"/>
  <c r="E4" i="5"/>
  <c r="F4" i="5" s="1"/>
  <c r="E3" i="5"/>
  <c r="F3" i="5" s="1"/>
  <c r="E4" i="4"/>
  <c r="E5" i="4"/>
  <c r="E6" i="4"/>
  <c r="E7" i="4"/>
  <c r="E3" i="4"/>
</calcChain>
</file>

<file path=xl/sharedStrings.xml><?xml version="1.0" encoding="utf-8"?>
<sst xmlns="http://schemas.openxmlformats.org/spreadsheetml/2006/main" count="30" uniqueCount="18">
  <si>
    <t>Sales</t>
  </si>
  <si>
    <t>Direct costs</t>
  </si>
  <si>
    <t>Gross Profit</t>
  </si>
  <si>
    <t>Gross Margin %</t>
  </si>
  <si>
    <t>Debt</t>
  </si>
  <si>
    <t>Equity</t>
  </si>
  <si>
    <t>Period</t>
  </si>
  <si>
    <t>2023 Q1</t>
  </si>
  <si>
    <t>2023 Q2</t>
  </si>
  <si>
    <t>2023 Q3</t>
  </si>
  <si>
    <t>2023 Q4</t>
  </si>
  <si>
    <t>2024 Q1</t>
  </si>
  <si>
    <t>Gearing %</t>
  </si>
  <si>
    <t>Month</t>
  </si>
  <si>
    <t>Number of sunny days</t>
  </si>
  <si>
    <t>Sales (industry) - £</t>
  </si>
  <si>
    <t>Sales (company) - £</t>
  </si>
  <si>
    <t>Ice cream sales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</si>
</sst>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9" fontId="0" fillId="0" borderId="0" xfId="1" applyFont="1"/>
    <xf numFmtId="0" fontId="2" fillId="0" borderId="0" xfId="0" applyFont="1"/>
    <xf numFmtId="17" fontId="0" fillId="0" borderId="0" xfId="0" applyNumberFormat="1"/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3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'Sunny days'!$C$2</c:f>
              <c:strCache>
                <c:ptCount val="1"/>
                <c:pt idx="0">
                  <c:v>Number of sunny days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'Sunny days'!$B$3:$B$6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'Sunny days'!$C$3:$C$6</c:f>
              <c:numCache>
                <c:formatCode>General</c:formatCode>
                <c:ptCount val="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28-4E33-8257-5834857D8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503984"/>
        <c:axId val="1863521744"/>
      </c:barChart>
      <c:lineChart>
        <c:grouping val="standard"/>
        <c:varyColors val="0"/>
        <c:ser>
          <c:idx val="1"/>
          <c:order val="1"/>
          <c:tx>
            <c:strRef>
              <c:f>'Sunny days'!$D$2</c:f>
              <c:strCache>
                <c:ptCount val="1"/>
                <c:pt idx="0">
                  <c:v>Ice cream sales £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'Sunny days'!$B$3:$B$6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'Sunny days'!$D$3:$D$6</c:f>
              <c:numCache>
                <c:formatCode>General</c:formatCode>
                <c:ptCount val="4"/>
                <c:pt idx="0">
                  <c:v>1372</c:v>
                </c:pt>
                <c:pt idx="1">
                  <c:v>1280</c:v>
                </c:pt>
                <c:pt idx="2">
                  <c:v>2187</c:v>
                </c:pt>
                <c:pt idx="3">
                  <c:v>6048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28-4E33-8257-5834857D8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506864"/>
        <c:axId val="1863513104"/>
      </c:lineChart>
      <c:dateAx>
        <c:axId val="18635039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3521744"/>
        <c:crosses val="autoZero"/>
        <c:auto val="1"/>
        <c:lblOffset val="100"/>
        <c:baseTimeUnit val="months"/>
      </c:dateAx>
      <c:valAx>
        <c:axId val="186352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3503984"/>
        <c:crosses val="autoZero"/>
        <c:crossBetween val="between"/>
      </c:valAx>
      <c:valAx>
        <c:axId val="186351310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3506864"/>
        <c:crosses val="max"/>
        <c:crossBetween val="between"/>
      </c:valAx>
      <c:dateAx>
        <c:axId val="186350686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86351310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'Sales &amp; GP'!$C$2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'Sales &amp; GP'!$B$3:$B$7</c:f>
              <c:strCache>
                <c:ptCount val="5"/>
                <c:pt idx="0">
                  <c:v>2023 Q1</c:v>
                </c:pt>
                <c:pt idx="1">
                  <c:v>2023 Q2</c:v>
                </c:pt>
                <c:pt idx="2">
                  <c:v>2023 Q3</c:v>
                </c:pt>
                <c:pt idx="3">
                  <c:v>2023 Q4</c:v>
                </c:pt>
                <c:pt idx="4">
                  <c:v>2024 Q1</c:v>
                </c:pt>
              </c:strCache>
            </c:strRef>
          </c:cat>
          <c:val>
            <c:numRef>
              <c:f>'Sales &amp; GP'!$C$3:$C$7</c:f>
              <c:numCache>
                <c:formatCode>General</c:formatCode>
                <c:ptCount val="5"/>
                <c:pt idx="0">
                  <c:v>1721</c:v>
                </c:pt>
                <c:pt idx="1">
                  <c:v>1874</c:v>
                </c:pt>
                <c:pt idx="2">
                  <c:v>1939</c:v>
                </c:pt>
                <c:pt idx="3">
                  <c:v>1908</c:v>
                </c:pt>
                <c:pt idx="4">
                  <c:v>1620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0-4F37-99BA-1D70D88361AF}"/>
            </c:ext>
          </c:extLst>
        </c:ser>
        <c:ser>
          <c:idx val="1"/>
          <c:order val="1"/>
          <c:tx>
            <c:strRef>
              <c:f>'Sales &amp; GP'!$D$2</c:f>
              <c:strCache>
                <c:ptCount val="1"/>
                <c:pt idx="0">
                  <c:v>Direct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'Sales &amp; GP'!$B$3:$B$7</c:f>
              <c:strCache>
                <c:ptCount val="5"/>
                <c:pt idx="0">
                  <c:v>2023 Q1</c:v>
                </c:pt>
                <c:pt idx="1">
                  <c:v>2023 Q2</c:v>
                </c:pt>
                <c:pt idx="2">
                  <c:v>2023 Q3</c:v>
                </c:pt>
                <c:pt idx="3">
                  <c:v>2023 Q4</c:v>
                </c:pt>
                <c:pt idx="4">
                  <c:v>2024 Q1</c:v>
                </c:pt>
              </c:strCache>
            </c:strRef>
          </c:cat>
          <c:val>
            <c:numRef>
              <c:f>'Sales &amp; GP'!$D$3:$D$7</c:f>
              <c:numCache>
                <c:formatCode>General</c:formatCode>
                <c:ptCount val="5"/>
                <c:pt idx="0">
                  <c:v>751</c:v>
                </c:pt>
                <c:pt idx="1">
                  <c:v>822</c:v>
                </c:pt>
                <c:pt idx="2">
                  <c:v>226</c:v>
                </c:pt>
                <c:pt idx="3">
                  <c:v>303</c:v>
                </c:pt>
                <c:pt idx="4">
                  <c:v>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50-4F37-99BA-1D70D88361AF}"/>
            </c:ext>
          </c:extLst>
        </c:ser>
        <c:ser>
          <c:idx val="2"/>
          <c:order val="2"/>
          <c:tx>
            <c:strRef>
              <c:f>'Sales &amp; GP'!$E$2</c:f>
              <c:strCache>
                <c:ptCount val="1"/>
                <c:pt idx="0">
                  <c:v>Gross Profit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'Sales &amp; GP'!$B$3:$B$7</c:f>
              <c:strCache>
                <c:ptCount val="5"/>
                <c:pt idx="0">
                  <c:v>2023 Q1</c:v>
                </c:pt>
                <c:pt idx="1">
                  <c:v>2023 Q2</c:v>
                </c:pt>
                <c:pt idx="2">
                  <c:v>2023 Q3</c:v>
                </c:pt>
                <c:pt idx="3">
                  <c:v>2023 Q4</c:v>
                </c:pt>
                <c:pt idx="4">
                  <c:v>2024 Q1</c:v>
                </c:pt>
              </c:strCache>
            </c:strRef>
          </c:cat>
          <c:val>
            <c:numRef>
              <c:f>'Sales &amp; GP'!$E$3:$E$7</c:f>
              <c:numCache>
                <c:formatCode>General</c:formatCode>
                <c:ptCount val="5"/>
                <c:pt idx="0">
                  <c:v>970</c:v>
                </c:pt>
                <c:pt idx="1">
                  <c:v>1052</c:v>
                </c:pt>
                <c:pt idx="2">
                  <c:v>1713</c:v>
                </c:pt>
                <c:pt idx="3">
                  <c:v>1605</c:v>
                </c:pt>
                <c:pt idx="4">
                  <c:v>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50-4F37-99BA-1D70D8836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525584"/>
        <c:axId val="1863523664"/>
      </c:barChart>
      <c:lineChart>
        <c:grouping val="standard"/>
        <c:varyColors val="0"/>
        <c:ser>
          <c:idx val="3"/>
          <c:order val="3"/>
          <c:tx>
            <c:strRef>
              <c:f>'Sales &amp; GP'!$F$2</c:f>
              <c:strCache>
                <c:ptCount val="1"/>
                <c:pt idx="0">
                  <c:v>Gross Margin 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'Sales &amp; GP'!$B$3:$B$7</c:f>
              <c:strCache>
                <c:ptCount val="5"/>
                <c:pt idx="0">
                  <c:v>2023 Q1</c:v>
                </c:pt>
                <c:pt idx="1">
                  <c:v>2023 Q2</c:v>
                </c:pt>
                <c:pt idx="2">
                  <c:v>2023 Q3</c:v>
                </c:pt>
                <c:pt idx="3">
                  <c:v>2023 Q4</c:v>
                </c:pt>
                <c:pt idx="4">
                  <c:v>2024 Q1</c:v>
                </c:pt>
              </c:strCache>
            </c:strRef>
          </c:cat>
          <c:val>
            <c:numRef>
              <c:f>'Sales &amp; GP'!$F$3:$F$7</c:f>
              <c:numCache>
                <c:formatCode>0%</c:formatCode>
                <c:ptCount val="5"/>
                <c:pt idx="0">
                  <c:v>0.56362579895409648</c:v>
                </c:pt>
                <c:pt idx="1">
                  <c:v>0.56136606189967986</c:v>
                </c:pt>
                <c:pt idx="2">
                  <c:v>0.8834450747808148</c:v>
                </c:pt>
                <c:pt idx="3">
                  <c:v>0.8411949685534591</c:v>
                </c:pt>
                <c:pt idx="4">
                  <c:v>0.5981481481481481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50-4F37-99BA-1D70D8836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527024"/>
        <c:axId val="1863508304"/>
      </c:lineChart>
      <c:catAx>
        <c:axId val="186352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3523664"/>
        <c:crosses val="autoZero"/>
        <c:auto val="1"/>
        <c:lblAlgn val="ctr"/>
        <c:lblOffset val="100"/>
        <c:noMultiLvlLbl val="0"/>
      </c:catAx>
      <c:valAx>
        <c:axId val="186352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3525584"/>
        <c:crosses val="autoZero"/>
        <c:crossBetween val="between"/>
      </c:valAx>
      <c:valAx>
        <c:axId val="1863508304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3527024"/>
        <c:crosses val="max"/>
        <c:crossBetween val="between"/>
      </c:valAx>
      <c:catAx>
        <c:axId val="1863527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63508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Company gearing 2023</a:t>
            </a:r>
            <a:r>
              <a:rPr lang="en-GB" baseline="0"/>
              <a:t> Q1 to date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Gearing!$C$2</c:f>
              <c:strCache>
                <c:ptCount val="1"/>
                <c:pt idx="0">
                  <c:v>Debt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Gearing!$B$3:$B$7</c:f>
              <c:strCache>
                <c:ptCount val="5"/>
                <c:pt idx="0">
                  <c:v>2023 Q1</c:v>
                </c:pt>
                <c:pt idx="1">
                  <c:v>2023 Q2</c:v>
                </c:pt>
                <c:pt idx="2">
                  <c:v>2023 Q3</c:v>
                </c:pt>
                <c:pt idx="3">
                  <c:v>2023 Q4</c:v>
                </c:pt>
                <c:pt idx="4">
                  <c:v>2024 Q1</c:v>
                </c:pt>
              </c:strCache>
            </c:strRef>
          </c:cat>
          <c:val>
            <c:numRef>
              <c:f>Gearing!$C$3:$C$7</c:f>
              <c:numCache>
                <c:formatCode>General</c:formatCode>
                <c:ptCount val="5"/>
                <c:pt idx="0">
                  <c:v>1183730</c:v>
                </c:pt>
                <c:pt idx="1">
                  <c:v>1011941</c:v>
                </c:pt>
                <c:pt idx="2">
                  <c:v>1212876</c:v>
                </c:pt>
                <c:pt idx="3">
                  <c:v>1237053</c:v>
                </c:pt>
                <c:pt idx="4">
                  <c:v>1161400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0-4E5B-ACE8-14BFF82063C2}"/>
            </c:ext>
          </c:extLst>
        </c:ser>
        <c:ser>
          <c:idx val="1"/>
          <c:order val="1"/>
          <c:tx>
            <c:strRef>
              <c:f>Gearing!$D$2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Gearing!$B$3:$B$7</c:f>
              <c:strCache>
                <c:ptCount val="5"/>
                <c:pt idx="0">
                  <c:v>2023 Q1</c:v>
                </c:pt>
                <c:pt idx="1">
                  <c:v>2023 Q2</c:v>
                </c:pt>
                <c:pt idx="2">
                  <c:v>2023 Q3</c:v>
                </c:pt>
                <c:pt idx="3">
                  <c:v>2023 Q4</c:v>
                </c:pt>
                <c:pt idx="4">
                  <c:v>2024 Q1</c:v>
                </c:pt>
              </c:strCache>
            </c:strRef>
          </c:cat>
          <c:val>
            <c:numRef>
              <c:f>Gearing!$D$3:$D$7</c:f>
              <c:numCache>
                <c:formatCode>General</c:formatCode>
                <c:ptCount val="5"/>
                <c:pt idx="0">
                  <c:v>2065820</c:v>
                </c:pt>
                <c:pt idx="1">
                  <c:v>2003223</c:v>
                </c:pt>
                <c:pt idx="2">
                  <c:v>2036514</c:v>
                </c:pt>
                <c:pt idx="3">
                  <c:v>1832265</c:v>
                </c:pt>
                <c:pt idx="4">
                  <c:v>1984455.5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0-4E5B-ACE8-14BFF8206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1774895"/>
        <c:axId val="1131775375"/>
      </c:barChart>
      <c:lineChart>
        <c:grouping val="standard"/>
        <c:varyColors val="0"/>
        <c:ser>
          <c:idx val="3"/>
          <c:order val="2"/>
          <c:tx>
            <c:strRef>
              <c:f>Gearing!$E$2</c:f>
              <c:strCache>
                <c:ptCount val="1"/>
                <c:pt idx="0">
                  <c:v>Gearing 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Gearing!$B$3:$B$7</c:f>
              <c:strCache>
                <c:ptCount val="5"/>
                <c:pt idx="0">
                  <c:v>2023 Q1</c:v>
                </c:pt>
                <c:pt idx="1">
                  <c:v>2023 Q2</c:v>
                </c:pt>
                <c:pt idx="2">
                  <c:v>2023 Q3</c:v>
                </c:pt>
                <c:pt idx="3">
                  <c:v>2023 Q4</c:v>
                </c:pt>
                <c:pt idx="4">
                  <c:v>2024 Q1</c:v>
                </c:pt>
              </c:strCache>
            </c:strRef>
          </c:cat>
          <c:val>
            <c:numRef>
              <c:f>Gearing!$E$3:$E$7</c:f>
              <c:numCache>
                <c:formatCode>0%</c:formatCode>
                <c:ptCount val="5"/>
                <c:pt idx="0">
                  <c:v>0.57300732880889915</c:v>
                </c:pt>
                <c:pt idx="1">
                  <c:v>0.50515644039630136</c:v>
                </c:pt>
                <c:pt idx="2">
                  <c:v>0.59556477392249696</c:v>
                </c:pt>
                <c:pt idx="3">
                  <c:v>0.67514960990904704</c:v>
                </c:pt>
                <c:pt idx="4">
                  <c:v>0.58524869920237566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30-4E5B-ACE8-14BFF8206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087519"/>
        <c:axId val="338085599"/>
      </c:lineChart>
      <c:catAx>
        <c:axId val="113177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775375"/>
        <c:crosses val="autoZero"/>
        <c:auto val="1"/>
        <c:lblAlgn val="ctr"/>
        <c:lblOffset val="100"/>
        <c:noMultiLvlLbl val="0"/>
      </c:catAx>
      <c:valAx>
        <c:axId val="1131775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774895"/>
        <c:crosses val="autoZero"/>
        <c:crossBetween val="between"/>
      </c:valAx>
      <c:valAx>
        <c:axId val="338085599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087519"/>
        <c:crosses val="max"/>
        <c:crossBetween val="between"/>
      </c:valAx>
      <c:catAx>
        <c:axId val="3380875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80855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'Sales vs industry'!$C$2</c:f>
              <c:strCache>
                <c:ptCount val="1"/>
                <c:pt idx="0">
                  <c:v>Sales (industry) - £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'Sales vs industry'!$B$3:$B$7</c:f>
              <c:strCache>
                <c:ptCount val="5"/>
                <c:pt idx="0">
                  <c:v>2023 Q1</c:v>
                </c:pt>
                <c:pt idx="1">
                  <c:v>2023 Q2</c:v>
                </c:pt>
                <c:pt idx="2">
                  <c:v>2023 Q3</c:v>
                </c:pt>
                <c:pt idx="3">
                  <c:v>2023 Q4</c:v>
                </c:pt>
                <c:pt idx="4">
                  <c:v>2024 Q1</c:v>
                </c:pt>
              </c:strCache>
            </c:strRef>
          </c:cat>
          <c:val>
            <c:numRef>
              <c:f>'Sales vs industry'!$C$3:$C$7</c:f>
              <c:numCache>
                <c:formatCode>#,##0</c:formatCode>
                <c:ptCount val="5"/>
                <c:pt idx="0">
                  <c:v>8912558403</c:v>
                </c:pt>
                <c:pt idx="1">
                  <c:v>7111450411</c:v>
                </c:pt>
                <c:pt idx="2">
                  <c:v>9085632375</c:v>
                </c:pt>
                <c:pt idx="3">
                  <c:v>8482175217</c:v>
                </c:pt>
                <c:pt idx="4">
                  <c:v>8397954101.5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0C-4F14-A4A9-179A58906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475680"/>
        <c:axId val="1564489120"/>
      </c:lineChart>
      <c:lineChart>
        <c:grouping val="standard"/>
        <c:varyColors val="0"/>
        <c:ser>
          <c:idx val="1"/>
          <c:order val="1"/>
          <c:tx>
            <c:strRef>
              <c:f>'Sales vs industry'!$D$2</c:f>
              <c:strCache>
                <c:ptCount val="1"/>
                <c:pt idx="0">
                  <c:v>Sales (company) - £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'Sales vs industry'!$B$3:$B$7</c:f>
              <c:strCache>
                <c:ptCount val="5"/>
                <c:pt idx="0">
                  <c:v>2023 Q1</c:v>
                </c:pt>
                <c:pt idx="1">
                  <c:v>2023 Q2</c:v>
                </c:pt>
                <c:pt idx="2">
                  <c:v>2023 Q3</c:v>
                </c:pt>
                <c:pt idx="3">
                  <c:v>2023 Q4</c:v>
                </c:pt>
                <c:pt idx="4">
                  <c:v>2024 Q1</c:v>
                </c:pt>
              </c:strCache>
            </c:strRef>
          </c:cat>
          <c:val>
            <c:numRef>
              <c:f>'Sales vs industry'!$D$3:$D$7</c:f>
              <c:numCache>
                <c:formatCode>#,##0</c:formatCode>
                <c:ptCount val="5"/>
                <c:pt idx="0">
                  <c:v>4123158</c:v>
                </c:pt>
                <c:pt idx="1">
                  <c:v>5950964</c:v>
                </c:pt>
                <c:pt idx="2">
                  <c:v>10320471</c:v>
                </c:pt>
                <c:pt idx="3">
                  <c:v>9159664</c:v>
                </c:pt>
                <c:pt idx="4">
                  <c:v>7388564.25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0C-4F14-A4A9-179A58906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459360"/>
        <c:axId val="1564479040"/>
      </c:lineChart>
      <c:catAx>
        <c:axId val="156447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4489120"/>
        <c:crosses val="autoZero"/>
        <c:auto val="1"/>
        <c:lblAlgn val="ctr"/>
        <c:lblOffset val="100"/>
        <c:noMultiLvlLbl val="0"/>
      </c:catAx>
      <c:valAx>
        <c:axId val="156448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4475680"/>
        <c:crosses val="autoZero"/>
        <c:crossBetween val="between"/>
      </c:valAx>
      <c:valAx>
        <c:axId val="1564479040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4459360"/>
        <c:crosses val="max"/>
        <c:crossBetween val="between"/>
      </c:valAx>
      <c:catAx>
        <c:axId val="1564459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644790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1</xdr:row>
      <xdr:rowOff>323850</xdr:rowOff>
    </xdr:from>
    <xdr:to>
      <xdr:col>12</xdr:col>
      <xdr:colOff>514350</xdr:colOff>
      <xdr:row>16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A182130-B790-F569-C2A5-C9AC18B8C3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557212</xdr:colOff>
      <xdr:row>3</xdr:row>
      <xdr:rowOff>42862</xdr:rowOff>
    </xdr:from>
    <xdr:to>
      <xdr:col>14</xdr:col>
      <xdr:colOff>252412</xdr:colOff>
      <xdr:row>17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05C56F-0F29-35DA-8771-86CE815EAF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33336</xdr:rowOff>
    </xdr:from>
    <xdr:to>
      <xdr:col>14</xdr:col>
      <xdr:colOff>361950</xdr:colOff>
      <xdr:row>20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5A730F-12AE-4803-B0DD-9AB89258A1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376237</xdr:colOff>
      <xdr:row>1</xdr:row>
      <xdr:rowOff>185736</xdr:rowOff>
    </xdr:from>
    <xdr:to>
      <xdr:col>13</xdr:col>
      <xdr:colOff>28575</xdr:colOff>
      <xdr:row>18</xdr:row>
      <xdr:rowOff>38099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A2F11D-E9DE-AF24-F028-FD052CF098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40EE3-C5A0-429F-A936-FC51BC87AFFB}">
  <dimension ref="B2:D6"/>
  <sheetViews>
    <sheetView tabSelected="1" topLeftCell="A17" workbookViewId="0">
      <selection activeCell="I27" sqref="I27"/>
    </sheetView>
  </sheetViews>
  <sheetFormatPr defaultRowHeight="15" x14ac:dyDescent="0.25"/>
  <cols>
    <col min="1" max="1" width="3.42578125" customWidth="1"/>
    <col min="2" max="4" width="12.7109375" customWidth="1"/>
  </cols>
  <sheetData>
    <row r="2" spans="2:4" ht="30" x14ac:dyDescent="0.25">
      <c r="B2" s="5" t="s">
        <v>13</v>
      </c>
      <c r="C2" s="5" t="s">
        <v>14</v>
      </c>
      <c r="D2" s="5" t="s">
        <v>17</v>
      </c>
    </row>
    <row r="3" spans="2:4" x14ac:dyDescent="0.25">
      <c r="B3" s="3">
        <v>45292</v>
      </c>
      <c r="C3">
        <v>7</v>
      </c>
      <c r="D3">
        <v>1372</v>
      </c>
    </row>
    <row r="4" spans="2:4" x14ac:dyDescent="0.25">
      <c r="B4" s="3">
        <v>45323</v>
      </c>
      <c r="C4">
        <v>8</v>
      </c>
      <c r="D4">
        <v>1280</v>
      </c>
    </row>
    <row r="5" spans="2:4" x14ac:dyDescent="0.25">
      <c r="B5" s="3">
        <v>45352</v>
      </c>
      <c r="C5">
        <v>9</v>
      </c>
      <c r="D5">
        <v>2187</v>
      </c>
    </row>
    <row r="6" spans="2:4" x14ac:dyDescent="0.25">
      <c r="B6" s="3">
        <v>45383</v>
      </c>
      <c r="C6">
        <v>12</v>
      </c>
      <c r="D6">
        <v>6048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196DA-B5C0-4E93-AB59-51577ADF19FE}">
  <sheetPr codeName="Sheet3"/>
  <dimension ref="B2:F7"/>
  <sheetViews>
    <sheetView workbookViewId="0">
      <selection activeCell="I34" sqref="I34"/>
    </sheetView>
  </sheetViews>
  <sheetFormatPr defaultRowHeight="15" x14ac:dyDescent="0.25"/>
  <cols>
    <col min="1" max="1" width="3.42578125" customWidth="1"/>
  </cols>
  <sheetData>
    <row r="2" spans="2:6" s="6" customFormat="1" ht="30" x14ac:dyDescent="0.25">
      <c r="B2" s="4" t="s">
        <v>6</v>
      </c>
      <c r="C2" s="4" t="s">
        <v>0</v>
      </c>
      <c r="D2" s="4" t="s">
        <v>1</v>
      </c>
      <c r="E2" s="4" t="s">
        <v>2</v>
      </c>
      <c r="F2" s="4" t="s">
        <v>3</v>
      </c>
    </row>
    <row r="3" spans="2:6" x14ac:dyDescent="0.25">
      <c r="B3" t="s">
        <v>7</v>
      </c>
      <c r="C3">
        <v>1721</v>
      </c>
      <c r="D3">
        <v>751</v>
      </c>
      <c r="E3">
        <f>C3-D3</f>
        <v>970</v>
      </c>
      <c r="F3" s="1">
        <f>E3/C3</f>
        <v>0.56362579895409648</v>
      </c>
    </row>
    <row r="4" spans="2:6" x14ac:dyDescent="0.25">
      <c r="B4" t="s">
        <v>8</v>
      </c>
      <c r="C4">
        <v>1874</v>
      </c>
      <c r="D4">
        <v>822</v>
      </c>
      <c r="E4">
        <f t="shared" ref="E4:E7" si="0">C4-D4</f>
        <v>1052</v>
      </c>
      <c r="F4" s="1">
        <f t="shared" ref="F4:F7" si="1">E4/C4</f>
        <v>0.56136606189967986</v>
      </c>
    </row>
    <row r="5" spans="2:6" x14ac:dyDescent="0.25">
      <c r="B5" t="s">
        <v>9</v>
      </c>
      <c r="C5">
        <v>1939</v>
      </c>
      <c r="D5">
        <v>226</v>
      </c>
      <c r="E5">
        <f t="shared" si="0"/>
        <v>1713</v>
      </c>
      <c r="F5" s="1">
        <f t="shared" si="1"/>
        <v>0.8834450747808148</v>
      </c>
    </row>
    <row r="6" spans="2:6" x14ac:dyDescent="0.25">
      <c r="B6" t="s">
        <v>10</v>
      </c>
      <c r="C6">
        <v>1908</v>
      </c>
      <c r="D6">
        <v>303</v>
      </c>
      <c r="E6">
        <f t="shared" si="0"/>
        <v>1605</v>
      </c>
      <c r="F6" s="1">
        <f t="shared" si="1"/>
        <v>0.8411949685534591</v>
      </c>
    </row>
    <row r="7" spans="2:6" x14ac:dyDescent="0.25">
      <c r="B7" t="s">
        <v>11</v>
      </c>
      <c r="C7">
        <v>1620</v>
      </c>
      <c r="D7">
        <v>651</v>
      </c>
      <c r="E7">
        <f t="shared" si="0"/>
        <v>969</v>
      </c>
      <c r="F7" s="1">
        <f t="shared" si="1"/>
        <v>0.5981481481481481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6B98B-4D8D-429F-BF89-8CDCE1F696FF}">
  <sheetPr codeName="Sheet2"/>
  <dimension ref="B2:E7"/>
  <sheetViews>
    <sheetView workbookViewId="0">
      <selection activeCell="S16" sqref="S16"/>
    </sheetView>
  </sheetViews>
  <sheetFormatPr defaultRowHeight="15" x14ac:dyDescent="0.25"/>
  <cols>
    <col min="1" max="1" width="2.7109375" customWidth="1"/>
  </cols>
  <sheetData>
    <row r="2" spans="2:5" x14ac:dyDescent="0.25">
      <c r="B2" s="2" t="s">
        <v>6</v>
      </c>
      <c r="C2" s="2" t="s">
        <v>4</v>
      </c>
      <c r="D2" s="2" t="s">
        <v>5</v>
      </c>
      <c r="E2" s="2" t="s">
        <v>12</v>
      </c>
    </row>
    <row r="3" spans="2:5" x14ac:dyDescent="0.25">
      <c r="B3" t="s">
        <v>7</v>
      </c>
      <c r="C3">
        <v>1183730</v>
      </c>
      <c r="D3">
        <v>2065820</v>
      </c>
      <c r="E3" s="1">
        <f>C3/D3</f>
        <v>0.57300732880889915</v>
      </c>
    </row>
    <row r="4" spans="2:5" x14ac:dyDescent="0.25">
      <c r="B4" t="s">
        <v>8</v>
      </c>
      <c r="C4">
        <v>1011941</v>
      </c>
      <c r="D4">
        <v>2003223</v>
      </c>
      <c r="E4" s="1">
        <f t="shared" ref="E4:E7" si="0">C4/D4</f>
        <v>0.50515644039630136</v>
      </c>
    </row>
    <row r="5" spans="2:5" x14ac:dyDescent="0.25">
      <c r="B5" t="s">
        <v>9</v>
      </c>
      <c r="C5">
        <v>1212876</v>
      </c>
      <c r="D5">
        <v>2036514</v>
      </c>
      <c r="E5" s="1">
        <f t="shared" si="0"/>
        <v>0.59556477392249696</v>
      </c>
    </row>
    <row r="6" spans="2:5" x14ac:dyDescent="0.25">
      <c r="B6" t="s">
        <v>10</v>
      </c>
      <c r="C6">
        <v>1237053</v>
      </c>
      <c r="D6">
        <v>1832265</v>
      </c>
      <c r="E6" s="1">
        <f t="shared" si="0"/>
        <v>0.67514960990904704</v>
      </c>
    </row>
    <row r="7" spans="2:5" x14ac:dyDescent="0.25">
      <c r="B7" t="s">
        <v>11</v>
      </c>
      <c r="C7">
        <v>1161400</v>
      </c>
      <c r="D7">
        <v>1984455.5</v>
      </c>
      <c r="E7" s="1">
        <f t="shared" si="0"/>
        <v>0.58524869920237566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7AAC0-6170-470C-BF58-1EDE7A3CA698}">
  <dimension ref="B2:D7"/>
  <sheetViews>
    <sheetView workbookViewId="0">
      <selection activeCell="N26" sqref="N26"/>
    </sheetView>
  </sheetViews>
  <sheetFormatPr defaultRowHeight="15" x14ac:dyDescent="0.25"/>
  <cols>
    <col min="1" max="1" width="4.140625" customWidth="1"/>
    <col min="3" max="4" width="20.42578125" customWidth="1"/>
  </cols>
  <sheetData>
    <row r="2" spans="2:4" x14ac:dyDescent="0.25">
      <c r="B2" s="4" t="s">
        <v>6</v>
      </c>
      <c r="C2" s="4" t="s">
        <v>15</v>
      </c>
      <c r="D2" s="4" t="s">
        <v>16</v>
      </c>
    </row>
    <row r="3" spans="2:4" x14ac:dyDescent="0.25">
      <c r="B3" t="s">
        <v>7</v>
      </c>
      <c r="C3" s="7">
        <v>8912558403</v>
      </c>
      <c r="D3" s="7">
        <v>4123158</v>
      </c>
    </row>
    <row r="4" spans="2:4" x14ac:dyDescent="0.25">
      <c r="B4" t="s">
        <v>8</v>
      </c>
      <c r="C4" s="7">
        <v>7111450411</v>
      </c>
      <c r="D4" s="7">
        <v>5950964</v>
      </c>
    </row>
    <row r="5" spans="2:4" x14ac:dyDescent="0.25">
      <c r="B5" t="s">
        <v>9</v>
      </c>
      <c r="C5" s="7">
        <v>9085632375</v>
      </c>
      <c r="D5" s="7">
        <v>10320471</v>
      </c>
    </row>
    <row r="6" spans="2:4" x14ac:dyDescent="0.25">
      <c r="B6" t="s">
        <v>10</v>
      </c>
      <c r="C6" s="7">
        <v>8482175217</v>
      </c>
      <c r="D6" s="7">
        <v>9159664</v>
      </c>
    </row>
    <row r="7" spans="2:4" x14ac:dyDescent="0.25">
      <c r="B7" t="s">
        <v>11</v>
      </c>
      <c r="C7" s="7">
        <v>8397954101.5</v>
      </c>
      <c r="D7" s="7">
        <v>7388564.25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Sunny days</vt:lpstr>
      <vt:lpstr>Sales &amp; GP</vt:lpstr>
      <vt:lpstr>Gearing</vt:lpstr>
      <vt:lpstr>Sales vs industry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Tom Edmunds</cp:lastModifiedBy>
  <cp:revision/>
  <dcterms:created xsi:type="dcterms:W3CDTF">2024-03-29T19:32:18Z</dcterms:created>
  <dcterms:modified xsi:type="dcterms:W3CDTF">2024-04-05T12:39:32Z</dcterms:modified>
  <cp:category/>
  <cp:contentStatus/>
</cp:coreProperties>
</file>