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8_{479367D4-379A-4B0D-9EF5-7CDF6C79E63A}" xr6:coauthVersionLast="47" xr6:coauthVersionMax="47" xr10:uidLastSave="{00000000-0000-0000-0000-000000000000}"/>
  <bookViews>
    <workbookView xWindow="-110" yWindow="-110" windowWidth="22780" windowHeight="14660" activeTab="1" xr2:uid="{00000000-000D-0000-FFFF-FFFF00000000}"/>
  </bookViews>
  <sheets>
    <sheet name="Inventory List" sheetId="1" r:id="rId1"/>
    <sheet name="Sheet 1" sheetId="2" r:id="rId2"/>
  </sheets>
  <definedNames>
    <definedName name="_xlnm._FilterDatabase" localSheetId="0" hidden="1">'Inventory List'!$J$2</definedName>
    <definedName name="_xlnm.Print_Titles" localSheetId="0">'Inventory List'!$1:$3</definedName>
    <definedName name="valHighlight">IFERROR(IF('Inventory List'!$L$2="Yes", TRUE, FALSE),FALSE)</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 l="1"/>
  <c r="B28" i="1"/>
  <c r="B27" i="1"/>
  <c r="B26" i="1"/>
  <c r="B25" i="1"/>
  <c r="B24" i="1"/>
  <c r="B23" i="1"/>
  <c r="B22" i="1"/>
  <c r="B21" i="1"/>
  <c r="B20" i="1"/>
  <c r="B19" i="1"/>
  <c r="B18" i="1"/>
  <c r="B17" i="1"/>
  <c r="B16" i="1"/>
  <c r="B15" i="1"/>
  <c r="B14" i="1"/>
  <c r="B13" i="1"/>
  <c r="B12" i="1"/>
  <c r="B11" i="1"/>
  <c r="B10" i="1"/>
  <c r="B9" i="1"/>
  <c r="B8" i="1"/>
  <c r="B7" i="1"/>
  <c r="B6" i="1"/>
  <c r="B5" i="1"/>
  <c r="H29" i="1"/>
  <c r="H28" i="1"/>
  <c r="H27" i="1"/>
  <c r="H26" i="1"/>
  <c r="H25" i="1"/>
  <c r="H24" i="1"/>
  <c r="H23" i="1"/>
  <c r="H22" i="1"/>
  <c r="H21" i="1"/>
  <c r="H20" i="1"/>
  <c r="H19" i="1"/>
  <c r="H18" i="1"/>
  <c r="H17" i="1"/>
  <c r="H16" i="1"/>
  <c r="H15" i="1"/>
  <c r="H14" i="1"/>
  <c r="H13" i="1"/>
  <c r="H12" i="1"/>
  <c r="H11" i="1"/>
  <c r="H10" i="1"/>
  <c r="H9" i="1"/>
  <c r="H8" i="1"/>
  <c r="H7" i="1"/>
  <c r="H6" i="1"/>
  <c r="H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F75D2B5-69EA-4313-87E3-DB91760EBBB9}" keepAlive="1" name="Query - Table001 (Page 1)" description="Connection to the 'Table001 (Page 1)' query in the workbook." type="5" refreshedVersion="8" background="1" saveData="1">
    <dbPr connection="Provider=Microsoft.Mashup.OleDb.1;Data Source=$Workbook$;Location=&quot;Table001 (Page 1)&quot;;Extended Properties=&quot;&quot;" command="SELECT * FROM [Table001 (Page 1)]"/>
  </connection>
</connections>
</file>

<file path=xl/sharedStrings.xml><?xml version="1.0" encoding="utf-8"?>
<sst xmlns="http://schemas.openxmlformats.org/spreadsheetml/2006/main" count="161" uniqueCount="95">
  <si>
    <t xml:space="preserve"> </t>
  </si>
  <si>
    <t>Highlight items to reorder?</t>
  </si>
  <si>
    <t>Yes</t>
  </si>
  <si>
    <t>For Reorder</t>
  </si>
  <si>
    <t>Inventory ID</t>
  </si>
  <si>
    <t>Name</t>
  </si>
  <si>
    <t>Description</t>
  </si>
  <si>
    <t>Unit Price</t>
  </si>
  <si>
    <t>Quantity in Stock</t>
  </si>
  <si>
    <t>Inventory Value</t>
  </si>
  <si>
    <t>Reorder Level</t>
  </si>
  <si>
    <t>Reorder Time in Days</t>
  </si>
  <si>
    <t>Quantity in Reorder</t>
  </si>
  <si>
    <t>Discontinued?</t>
  </si>
  <si>
    <t>Q1</t>
  </si>
  <si>
    <t>Q2</t>
  </si>
  <si>
    <t>Q3</t>
  </si>
  <si>
    <t>Q4</t>
  </si>
  <si>
    <t>Summary</t>
  </si>
  <si>
    <t>IN0001</t>
  </si>
  <si>
    <t>Item 1</t>
  </si>
  <si>
    <t>Desc 1</t>
  </si>
  <si>
    <t>IN0002</t>
  </si>
  <si>
    <t>Item 2</t>
  </si>
  <si>
    <t>Desc 2</t>
  </si>
  <si>
    <t>IN0003</t>
  </si>
  <si>
    <t>Item 3</t>
  </si>
  <si>
    <t>Desc 3</t>
  </si>
  <si>
    <t>IN0004</t>
  </si>
  <si>
    <t>Item 4</t>
  </si>
  <si>
    <t>Desc 4</t>
  </si>
  <si>
    <t>IN0005</t>
  </si>
  <si>
    <t>Item 5</t>
  </si>
  <si>
    <t>Desc 5</t>
  </si>
  <si>
    <t>IN0006</t>
  </si>
  <si>
    <t>Item 6</t>
  </si>
  <si>
    <t>Desc 6</t>
  </si>
  <si>
    <t>IN0007</t>
  </si>
  <si>
    <t>Item 7</t>
  </si>
  <si>
    <t>Desc 7</t>
  </si>
  <si>
    <t>IN0008</t>
  </si>
  <si>
    <t>Item 8</t>
  </si>
  <si>
    <t>Desc 8</t>
  </si>
  <si>
    <t>IN0009</t>
  </si>
  <si>
    <t>Item 9</t>
  </si>
  <si>
    <t>Desc 9</t>
  </si>
  <si>
    <t>IN0010</t>
  </si>
  <si>
    <t>Item 10</t>
  </si>
  <si>
    <t>Desc 10</t>
  </si>
  <si>
    <t>IN0011</t>
  </si>
  <si>
    <t>Item 11</t>
  </si>
  <si>
    <t>Desc 11</t>
  </si>
  <si>
    <t>IN0012</t>
  </si>
  <si>
    <t>Item 12</t>
  </si>
  <si>
    <t>Desc 12</t>
  </si>
  <si>
    <t>IN0013</t>
  </si>
  <si>
    <t>Item 13</t>
  </si>
  <si>
    <t>Desc 13</t>
  </si>
  <si>
    <t>IN0014</t>
  </si>
  <si>
    <t>Item 14</t>
  </si>
  <si>
    <t>Desc 14</t>
  </si>
  <si>
    <t>IN0015</t>
  </si>
  <si>
    <t>Item 15</t>
  </si>
  <si>
    <t>Desc 15</t>
  </si>
  <si>
    <t>IN0016</t>
  </si>
  <si>
    <t>Item 16</t>
  </si>
  <si>
    <t>Desc 16</t>
  </si>
  <si>
    <t>IN0017</t>
  </si>
  <si>
    <t>Item 17</t>
  </si>
  <si>
    <t>Desc 17</t>
  </si>
  <si>
    <t>IN0018</t>
  </si>
  <si>
    <t>Item 18</t>
  </si>
  <si>
    <t>Desc 18</t>
  </si>
  <si>
    <t>IN0019</t>
  </si>
  <si>
    <t>Item 19</t>
  </si>
  <si>
    <t>Desc 19</t>
  </si>
  <si>
    <t>IN0020</t>
  </si>
  <si>
    <t>Item 20</t>
  </si>
  <si>
    <t>Desc 20</t>
  </si>
  <si>
    <t>IN0021</t>
  </si>
  <si>
    <t>Item 21</t>
  </si>
  <si>
    <t>Desc 21</t>
  </si>
  <si>
    <t>IN0022</t>
  </si>
  <si>
    <t>Item 22</t>
  </si>
  <si>
    <t>Desc 22</t>
  </si>
  <si>
    <t>IN0023</t>
  </si>
  <si>
    <t>Item 23</t>
  </si>
  <si>
    <t>Desc 23</t>
  </si>
  <si>
    <t>IN0024</t>
  </si>
  <si>
    <t>Item 24</t>
  </si>
  <si>
    <t>Desc 24</t>
  </si>
  <si>
    <t>IN0025</t>
  </si>
  <si>
    <t>Item 25</t>
  </si>
  <si>
    <t>Desc 25</t>
  </si>
  <si>
    <t>Example worksheet with some Accessibility error and warnings.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</si>
</sst>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
    <numFmt numFmtId="165" formatCode="_-[$£-809]* #,##0.00_-;\-[$£-809]* #,##0.00_-;_-[$£-809]* &quot;-&quot;??_-;_-@_-"/>
    <numFmt numFmtId="166" formatCode="0.00;[Red]0.00"/>
    <numFmt numFmtId="167" formatCode="0.00_);\(0.00\)"/>
  </numFmts>
  <fonts count="8"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sz val="10"/>
      <color theme="1"/>
      <name val="Franklin Gothic Book"/>
      <scheme val="minor"/>
    </font>
    <font>
      <b/>
      <sz val="10"/>
      <color theme="1"/>
      <name val="Franklin Gothic Book"/>
      <family val="2"/>
      <scheme val="minor"/>
    </font>
    <font>
      <b/>
      <sz val="11"/>
      <color theme="0"/>
      <name val="Franklin Gothic Book"/>
      <family val="2"/>
      <scheme val="minor"/>
    </font>
    <font>
      <b/>
      <sz val="14"/>
      <color theme="1"/>
      <name val="Franklin Gothic Book"/>
      <family val="2"/>
      <scheme val="minor"/>
    </font>
    <font>
      <b/>
      <sz val="10"/>
      <name val="Franklin Gothic Book"/>
      <family val="2"/>
      <scheme val="minor"/>
    </font>
  </fonts>
  <fills count="4">
    <fill>
      <patternFill patternType="none"/>
    </fill>
    <fill>
      <patternFill patternType="gray125"/>
    </fill>
    <fill>
      <patternFill patternType="solid">
        <fgColor theme="3"/>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left" vertical="center" indent="1"/>
    </xf>
    <xf numFmtId="165" fontId="1" fillId="0" borderId="0" xfId="0" applyNumberFormat="1" applyFont="1" applyAlignment="1">
      <alignment horizontal="right" vertical="center" indent="1"/>
    </xf>
    <xf numFmtId="0" fontId="3" fillId="0" borderId="0" xfId="0" applyFont="1" applyAlignment="1">
      <alignment vertical="center"/>
    </xf>
    <xf numFmtId="0" fontId="4" fillId="0" borderId="0" xfId="0" applyFont="1" applyAlignment="1">
      <alignment horizontal="right" vertical="center" indent="1"/>
    </xf>
    <xf numFmtId="0" fontId="1" fillId="0" borderId="1" xfId="0" applyFont="1" applyBorder="1" applyAlignment="1">
      <alignment horizontal="center" vertical="center"/>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1" fillId="0" borderId="1" xfId="0" applyFont="1" applyBorder="1" applyAlignment="1">
      <alignment horizontal="left" vertical="center" indent="1"/>
    </xf>
    <xf numFmtId="165" fontId="1" fillId="0" borderId="1" xfId="0" applyNumberFormat="1" applyFont="1" applyBorder="1" applyAlignment="1">
      <alignment horizontal="right" vertical="center" indent="1"/>
    </xf>
    <xf numFmtId="0" fontId="1" fillId="0" borderId="1" xfId="0" applyFont="1" applyBorder="1" applyAlignment="1">
      <alignment horizontal="right" vertical="center" indent="1"/>
    </xf>
    <xf numFmtId="0" fontId="4" fillId="0" borderId="1" xfId="0" applyFont="1" applyBorder="1" applyAlignment="1">
      <alignment horizontal="right" vertical="center" indent="1"/>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indent="1"/>
    </xf>
    <xf numFmtId="165" fontId="1" fillId="3" borderId="1" xfId="0" applyNumberFormat="1" applyFont="1" applyFill="1" applyBorder="1" applyAlignment="1">
      <alignment horizontal="right" vertical="center" indent="1"/>
    </xf>
    <xf numFmtId="0" fontId="1" fillId="3" borderId="1" xfId="0" applyFont="1" applyFill="1" applyBorder="1" applyAlignment="1">
      <alignment horizontal="right" vertical="center" indent="1"/>
    </xf>
    <xf numFmtId="0" fontId="4" fillId="3" borderId="1" xfId="0" applyFont="1" applyFill="1" applyBorder="1" applyAlignment="1">
      <alignment horizontal="right" vertical="center" indent="1"/>
    </xf>
    <xf numFmtId="0" fontId="1" fillId="0" borderId="1" xfId="0" applyFont="1" applyBorder="1" applyAlignment="1">
      <alignment vertical="center"/>
    </xf>
    <xf numFmtId="0" fontId="0" fillId="0" borderId="1"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166" fontId="4" fillId="3" borderId="1" xfId="0" applyNumberFormat="1" applyFont="1" applyFill="1" applyBorder="1" applyAlignment="1">
      <alignment horizontal="right" vertical="center" indent="1"/>
    </xf>
    <xf numFmtId="166" fontId="0" fillId="0" borderId="1" xfId="0" applyNumberFormat="1" applyBorder="1"/>
    <xf numFmtId="0" fontId="6" fillId="0" borderId="0" xfId="0" applyFont="1"/>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167" fontId="7" fillId="0" borderId="1" xfId="0" applyNumberFormat="1" applyFont="1" applyBorder="1" applyAlignment="1">
      <alignment horizontal="right" vertical="center" indent="1"/>
    </xf>
    <xf numFmtId="167" fontId="4" fillId="0" borderId="1" xfId="0" applyNumberFormat="1" applyFont="1" applyBorder="1" applyAlignment="1">
      <alignment horizontal="right" vertical="center" indent="1"/>
    </xf>
    <xf numFmtId="167" fontId="7" fillId="3" borderId="1" xfId="0" applyNumberFormat="1" applyFont="1" applyFill="1" applyBorder="1" applyAlignment="1">
      <alignment horizontal="right" vertical="center" indent="1"/>
    </xf>
  </cellXfs>
  <cellStyles count="1">
    <cellStyle name="Normal" xfId="0" builtinId="0"/>
  </cellStyles>
  <dxfs count="31">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0"/>
        <color theme="1"/>
        <name val="Franklin Gothic Book"/>
        <scheme val="minor"/>
      </font>
      <numFmt numFmtId="0" formatCode="General"/>
      <alignment horizontal="general" vertical="center" textRotation="0" wrapText="0" indent="0" justifyLastLine="0" shrinkToFit="0" readingOrder="0"/>
    </dxf>
    <dxf>
      <font>
        <strike val="0"/>
        <outline val="0"/>
        <shadow val="0"/>
        <u val="none"/>
        <vertAlign val="baseline"/>
        <sz val="10"/>
        <color theme="1"/>
        <name val="Franklin Gothic Book"/>
        <scheme val="minor"/>
      </font>
      <numFmt numFmtId="0" formatCode="General"/>
      <alignment horizontal="general" vertical="center" textRotation="0" wrapText="0" indent="0" justifyLastLine="0" shrinkToFit="0" readingOrder="0"/>
    </dxf>
    <dxf>
      <font>
        <strike val="0"/>
        <outline val="0"/>
        <shadow val="0"/>
        <u val="none"/>
        <vertAlign val="baseline"/>
        <sz val="10"/>
        <color theme="1"/>
        <name val="Franklin Gothic Book"/>
        <scheme val="minor"/>
      </font>
      <numFmt numFmtId="0" formatCode="General"/>
      <alignment horizontal="general" vertical="center" textRotation="0" wrapText="0" indent="0" justifyLastLine="0" shrinkToFit="0" readingOrder="0"/>
    </dxf>
    <dxf>
      <font>
        <strike val="0"/>
        <outline val="0"/>
        <shadow val="0"/>
        <u val="none"/>
        <vertAlign val="baseline"/>
        <sz val="10"/>
        <color theme="1"/>
        <name val="Franklin Gothic Book"/>
        <scheme val="minor"/>
      </font>
      <numFmt numFmtId="0" formatCode="General"/>
      <alignment horizontal="general" vertical="center" textRotation="0" wrapText="0"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strike val="0"/>
        <outline val="0"/>
        <shadow val="0"/>
        <u val="none"/>
        <vertAlign val="baseline"/>
        <sz val="10"/>
        <color theme="1"/>
        <name val="Franklin Gothic Book"/>
        <scheme val="minor"/>
      </font>
      <numFmt numFmtId="166" formatCode="0.00;[Red]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5" formatCode="_-[$£-809]* #,##0.00_-;\-[$£-809]* #,##0.00_-;_-[$£-809]* &quot;-&quot;??_-;_-@_-"/>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5" formatCode="_-[$£-809]* #,##0.00_-;\-[$£-809]* #,##0.00_-;_-[$£-809]* &quot;-&quot;??_-;_-@_-"/>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30"/>
      <tableStyleElement type="headerRow" dxfId="29"/>
      <tableStyleElement type="secondRowStripe"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152400</xdr:rowOff>
    </xdr:from>
    <xdr:to>
      <xdr:col>4</xdr:col>
      <xdr:colOff>1394130</xdr:colOff>
      <xdr:row>1</xdr:row>
      <xdr:rowOff>15240</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1" y="152400"/>
          <a:ext cx="4770120" cy="1615440"/>
        </a:xfrm>
        <a:prstGeom prst="rect">
          <a:avLst/>
        </a:prstGeom>
      </xdr:spPr>
    </xdr:pic>
    <xdr:clientData/>
  </xdr:twoCellAnchor>
  <xdr:twoCellAnchor>
    <xdr:from>
      <xdr:col>0</xdr:col>
      <xdr:colOff>152399</xdr:colOff>
      <xdr:row>0</xdr:row>
      <xdr:rowOff>514350</xdr:rowOff>
    </xdr:from>
    <xdr:to>
      <xdr:col>3</xdr:col>
      <xdr:colOff>981074</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2657475" cy="9620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Inventory List</a:t>
          </a:r>
        </a:p>
        <a:p>
          <a:pPr marL="0" algn="l"/>
          <a:r>
            <a:rPr lang="en-US" sz="1800">
              <a:solidFill>
                <a:schemeClr val="tx2">
                  <a:lumMod val="40000"/>
                  <a:lumOff val="60000"/>
                </a:schemeClr>
              </a:solidFill>
              <a:latin typeface="+mj-lt"/>
            </a:rPr>
            <a:t>Company Name</a:t>
          </a:r>
        </a:p>
      </xdr:txBody>
    </xdr:sp>
    <xdr:clientData/>
  </xdr:twoCellAnchor>
  <xdr:twoCellAnchor editAs="oneCell">
    <xdr:from>
      <xdr:col>7</xdr:col>
      <xdr:colOff>807720</xdr:colOff>
      <xdr:row>0</xdr:row>
      <xdr:rowOff>182880</xdr:rowOff>
    </xdr:from>
    <xdr:to>
      <xdr:col>10</xdr:col>
      <xdr:colOff>251271</xdr:colOff>
      <xdr:row>0</xdr:row>
      <xdr:rowOff>1695450</xdr:rowOff>
    </xdr:to>
    <xdr:pic>
      <xdr:nvPicPr>
        <xdr:cNvPr id="4" name="Picture 3" descr="Diagram chart">
          <a:extLst>
            <a:ext uri="{FF2B5EF4-FFF2-40B4-BE49-F238E27FC236}">
              <a16:creationId xmlns:a16="http://schemas.microsoft.com/office/drawing/2014/main" id="{227ACE1B-AE95-0E53-6C1E-C9CC00EFC0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1400" y="182880"/>
          <a:ext cx="2251522" cy="1501140"/>
        </a:xfrm>
        <a:prstGeom prst="rect">
          <a:avLst/>
        </a:prstGeom>
      </xdr:spPr>
    </xdr:pic>
    <xdr:clientData/>
  </xdr:twoCellAnchor>
  <xdr:twoCellAnchor editAs="oneCell">
    <xdr:from>
      <xdr:col>5</xdr:col>
      <xdr:colOff>243840</xdr:colOff>
      <xdr:row>0</xdr:row>
      <xdr:rowOff>152400</xdr:rowOff>
    </xdr:from>
    <xdr:to>
      <xdr:col>7</xdr:col>
      <xdr:colOff>662941</xdr:colOff>
      <xdr:row>1</xdr:row>
      <xdr:rowOff>56378</xdr:rowOff>
    </xdr:to>
    <xdr:pic>
      <xdr:nvPicPr>
        <xdr:cNvPr id="6" name="Picture 5" descr="Red ad gree bar graphs and numbers above the city skyline">
          <a:extLst>
            <a:ext uri="{FF2B5EF4-FFF2-40B4-BE49-F238E27FC236}">
              <a16:creationId xmlns:a16="http://schemas.microsoft.com/office/drawing/2014/main" id="{BA02B9D4-1A14-86C2-5D9B-28E172977F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13960" y="152400"/>
          <a:ext cx="2232660" cy="16489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358140</xdr:colOff>
      <xdr:row>0</xdr:row>
      <xdr:rowOff>160021</xdr:rowOff>
    </xdr:from>
    <xdr:to>
      <xdr:col>16</xdr:col>
      <xdr:colOff>612370</xdr:colOff>
      <xdr:row>2</xdr:row>
      <xdr:rowOff>711836</xdr:rowOff>
    </xdr:to>
    <xdr:pic>
      <xdr:nvPicPr>
        <xdr:cNvPr id="3" name="Picture 2">
          <a:extLst>
            <a:ext uri="{FF2B5EF4-FFF2-40B4-BE49-F238E27FC236}">
              <a16:creationId xmlns:a16="http://schemas.microsoft.com/office/drawing/2014/main" id="{9D7E8038-ABE6-048C-912F-23E939EF0C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7120" y="160021"/>
          <a:ext cx="1717270" cy="127254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4:Q29" totalsRowShown="0" headerRowDxfId="27" dataDxfId="26">
  <autoFilter ref="B4:Q29" xr:uid="{00000000-000C-0000-FFFF-FFFF00000000}"/>
  <tableColumns count="16">
    <tableColumn id="1" xr3:uid="{00000000-0010-0000-0000-000001000000}" name="For Reorder" dataDxfId="25"/>
    <tableColumn id="2" xr3:uid="{00000000-0010-0000-0000-000002000000}" name="Inventory ID" dataDxfId="24"/>
    <tableColumn id="3" xr3:uid="{00000000-0010-0000-0000-000003000000}" name="Name" dataDxfId="23"/>
    <tableColumn id="4" xr3:uid="{00000000-0010-0000-0000-000004000000}" name="Description" dataDxfId="22"/>
    <tableColumn id="5" xr3:uid="{00000000-0010-0000-0000-000005000000}" name="Unit Price" dataDxfId="21"/>
    <tableColumn id="6" xr3:uid="{00000000-0010-0000-0000-000006000000}" name="Quantity in Stock" dataDxfId="20"/>
    <tableColumn id="7" xr3:uid="{00000000-0010-0000-0000-000007000000}" name="Inventory Value" dataDxfId="19">
      <calculatedColumnFormula>Inventory_List_Table[[#This Row],[Unit Price]]*Inventory_List_Table[[#This Row],[Quantity in Stock]]</calculatedColumnFormula>
    </tableColumn>
    <tableColumn id="8" xr3:uid="{00000000-0010-0000-0000-000008000000}" name="Reorder Level" dataDxfId="18"/>
    <tableColumn id="9" xr3:uid="{00000000-0010-0000-0000-000009000000}" name="Reorder Time in Days" dataDxfId="17"/>
    <tableColumn id="10" xr3:uid="{00000000-0010-0000-0000-00000A000000}" name="Quantity in Reorder" dataDxfId="16"/>
    <tableColumn id="11" xr3:uid="{00000000-0010-0000-0000-00000B000000}" name="Discontinued?" dataDxfId="15"/>
    <tableColumn id="12" xr3:uid="{BCC76420-6CA2-46FA-A102-DC204B2E9EF3}" name="Q1" dataDxfId="14"/>
    <tableColumn id="13" xr3:uid="{C640E89D-031F-4160-BEAD-DE0187341BD6}" name="Q2" dataDxfId="13"/>
    <tableColumn id="14" xr3:uid="{31963692-17D6-4485-AD8D-5CBABFAEEB1E}" name="Q3" dataDxfId="12"/>
    <tableColumn id="15" xr3:uid="{CDAB74D3-9253-4248-AAE3-217886D688AC}" name="Q4" dataDxfId="11"/>
    <tableColumn id="16" xr3:uid="{8E2F2B69-147E-4AE0-BBFB-0E10AB4F513F}" name="Summary" dataDxfId="1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Q29"/>
  <sheetViews>
    <sheetView showGridLines="0" zoomScale="80" zoomScaleNormal="80" workbookViewId="0">
      <selection activeCell="E12" sqref="E12"/>
    </sheetView>
  </sheetViews>
  <sheetFormatPr defaultColWidth="8.84375" defaultRowHeight="24" customHeight="1" x14ac:dyDescent="0.4"/>
  <cols>
    <col min="1" max="1" width="1.84375" style="4" customWidth="1"/>
    <col min="2" max="2" width="10.84375" style="3" customWidth="1"/>
    <col min="3" max="3" width="12.84375" style="6" customWidth="1"/>
    <col min="4" max="5" width="16.84375" style="6" customWidth="1"/>
    <col min="6" max="7" width="10.84375" style="8" customWidth="1"/>
    <col min="8" max="8" width="11.61328125" style="8" customWidth="1"/>
    <col min="9" max="11" width="10.84375" style="8" customWidth="1"/>
    <col min="12" max="12" width="12.84375" style="6" customWidth="1"/>
    <col min="13" max="15" width="6.3828125" style="4" customWidth="1"/>
    <col min="16" max="16" width="7.84375" style="4" customWidth="1"/>
    <col min="17" max="17" width="14.84375" style="4" customWidth="1"/>
    <col min="18" max="16384" width="8.84375" style="4"/>
  </cols>
  <sheetData>
    <row r="1" spans="2:17" s="1" customFormat="1" ht="137.4" customHeight="1" x14ac:dyDescent="0.35">
      <c r="B1" s="2"/>
      <c r="C1" s="5"/>
      <c r="D1" s="5"/>
      <c r="E1" s="5"/>
      <c r="G1" s="7"/>
      <c r="I1" s="7"/>
      <c r="J1" s="7"/>
      <c r="M1" s="1" t="s">
        <v>0</v>
      </c>
    </row>
    <row r="2" spans="2:17" ht="23.25" customHeight="1" x14ac:dyDescent="0.4">
      <c r="C2" s="11"/>
      <c r="D2" s="11"/>
      <c r="E2" s="11"/>
      <c r="F2" s="4"/>
      <c r="G2" s="12"/>
      <c r="H2" s="4"/>
      <c r="I2" s="12"/>
      <c r="J2" s="36" t="s">
        <v>1</v>
      </c>
      <c r="K2" s="36"/>
      <c r="L2" s="13" t="s">
        <v>2</v>
      </c>
    </row>
    <row r="3" spans="2:17" s="3" customFormat="1" ht="13.25" customHeight="1" x14ac:dyDescent="0.4">
      <c r="B3"/>
      <c r="C3"/>
      <c r="D3"/>
      <c r="E3"/>
      <c r="F3"/>
      <c r="G3"/>
      <c r="H3"/>
      <c r="I3"/>
      <c r="J3"/>
      <c r="K3"/>
      <c r="L3"/>
      <c r="M3"/>
      <c r="N3"/>
      <c r="O3"/>
      <c r="P3"/>
      <c r="Q3"/>
    </row>
    <row r="4" spans="2:17" ht="29" customHeight="1" x14ac:dyDescent="0.4">
      <c r="B4" s="9" t="s">
        <v>3</v>
      </c>
      <c r="C4" s="9" t="s">
        <v>4</v>
      </c>
      <c r="D4" s="9" t="s">
        <v>5</v>
      </c>
      <c r="E4" s="9" t="s">
        <v>6</v>
      </c>
      <c r="F4" s="10" t="s">
        <v>7</v>
      </c>
      <c r="G4" s="9" t="s">
        <v>8</v>
      </c>
      <c r="H4" s="10" t="s">
        <v>9</v>
      </c>
      <c r="I4" s="9" t="s">
        <v>10</v>
      </c>
      <c r="J4" s="9" t="s">
        <v>11</v>
      </c>
      <c r="K4" s="9" t="s">
        <v>12</v>
      </c>
      <c r="L4" s="9" t="s">
        <v>13</v>
      </c>
      <c r="M4" s="9" t="s">
        <v>14</v>
      </c>
      <c r="N4" s="9" t="s">
        <v>15</v>
      </c>
      <c r="O4" s="9" t="s">
        <v>16</v>
      </c>
      <c r="P4" s="9" t="s">
        <v>17</v>
      </c>
      <c r="Q4" s="9" t="s">
        <v>18</v>
      </c>
    </row>
    <row r="5" spans="2:17" ht="24" customHeight="1" x14ac:dyDescent="0.4">
      <c r="B5" s="3">
        <f>IFERROR((Inventory_List_Table[[#This Row],[Quantity in Stock]]&lt;=Inventory_List_Table[[#This Row],[Reorder Level]])*(Inventory_List_Table[[#This Row],[Discontinued?]]="")*valHighlight,0)</f>
        <v>1</v>
      </c>
      <c r="C5" s="6" t="s">
        <v>19</v>
      </c>
      <c r="D5" s="6" t="s">
        <v>20</v>
      </c>
      <c r="E5" s="6" t="s">
        <v>21</v>
      </c>
      <c r="F5" s="14">
        <v>51</v>
      </c>
      <c r="G5" s="8">
        <v>25</v>
      </c>
      <c r="H5" s="14">
        <f>Inventory_List_Table[[#This Row],[Unit Price]]*Inventory_List_Table[[#This Row],[Quantity in Stock]]</f>
        <v>1275</v>
      </c>
      <c r="I5" s="8">
        <v>29</v>
      </c>
      <c r="J5" s="16">
        <v>-13</v>
      </c>
      <c r="K5" s="8">
        <v>50</v>
      </c>
      <c r="M5" s="15">
        <v>377</v>
      </c>
      <c r="N5" s="4">
        <v>325</v>
      </c>
      <c r="O5" s="4">
        <v>650</v>
      </c>
      <c r="P5" s="4">
        <v>702</v>
      </c>
    </row>
    <row r="6" spans="2:17" ht="24" customHeight="1" x14ac:dyDescent="0.4">
      <c r="B6" s="3">
        <f>IFERROR((Inventory_List_Table[[#This Row],[Quantity in Stock]]&lt;=Inventory_List_Table[[#This Row],[Reorder Level]])*(Inventory_List_Table[[#This Row],[Discontinued?]]="")*valHighlight,0)</f>
        <v>1</v>
      </c>
      <c r="C6" s="6" t="s">
        <v>22</v>
      </c>
      <c r="D6" s="6" t="s">
        <v>23</v>
      </c>
      <c r="E6" s="6" t="s">
        <v>24</v>
      </c>
      <c r="F6" s="14">
        <v>93</v>
      </c>
      <c r="G6" s="8">
        <v>132</v>
      </c>
      <c r="H6" s="14">
        <f>Inventory_List_Table[[#This Row],[Unit Price]]*Inventory_List_Table[[#This Row],[Quantity in Stock]]</f>
        <v>12276</v>
      </c>
      <c r="I6" s="8">
        <v>231</v>
      </c>
      <c r="J6" s="16">
        <v>-4</v>
      </c>
      <c r="M6" s="15">
        <v>924</v>
      </c>
      <c r="N6" s="4">
        <v>528</v>
      </c>
      <c r="O6" s="4">
        <v>200</v>
      </c>
      <c r="P6" s="4">
        <v>1452</v>
      </c>
    </row>
    <row r="7" spans="2:17" ht="24" customHeight="1" x14ac:dyDescent="0.4">
      <c r="B7" s="3">
        <f>IFERROR((Inventory_List_Table[[#This Row],[Quantity in Stock]]&lt;=Inventory_List_Table[[#This Row],[Reorder Level]])*(Inventory_List_Table[[#This Row],[Discontinued?]]="")*valHighlight,0)</f>
        <v>0</v>
      </c>
      <c r="C7" s="6" t="s">
        <v>25</v>
      </c>
      <c r="D7" s="6" t="s">
        <v>26</v>
      </c>
      <c r="E7" s="6" t="s">
        <v>27</v>
      </c>
      <c r="F7" s="14">
        <v>57</v>
      </c>
      <c r="G7" s="8">
        <v>151</v>
      </c>
      <c r="H7" s="14">
        <f>Inventory_List_Table[[#This Row],[Unit Price]]*Inventory_List_Table[[#This Row],[Quantity in Stock]]</f>
        <v>8607</v>
      </c>
      <c r="I7" s="8">
        <v>114</v>
      </c>
      <c r="J7" s="16">
        <v>-11</v>
      </c>
      <c r="K7" s="8">
        <v>150</v>
      </c>
      <c r="M7" s="15">
        <v>1254</v>
      </c>
      <c r="N7" s="4">
        <v>1661</v>
      </c>
      <c r="O7" s="4">
        <v>1650</v>
      </c>
      <c r="P7" s="4">
        <v>2915</v>
      </c>
    </row>
    <row r="8" spans="2:17" ht="24" customHeight="1" x14ac:dyDescent="0.4">
      <c r="B8" s="3">
        <f>IFERROR((Inventory_List_Table[[#This Row],[Quantity in Stock]]&lt;=Inventory_List_Table[[#This Row],[Reorder Level]])*(Inventory_List_Table[[#This Row],[Discontinued?]]="")*valHighlight,0)</f>
        <v>0</v>
      </c>
      <c r="C8" s="6" t="s">
        <v>28</v>
      </c>
      <c r="D8" s="6" t="s">
        <v>29</v>
      </c>
      <c r="E8" s="6" t="s">
        <v>30</v>
      </c>
      <c r="F8" s="14">
        <v>19</v>
      </c>
      <c r="G8" s="8">
        <v>186</v>
      </c>
      <c r="H8" s="14">
        <f>Inventory_List_Table[[#This Row],[Unit Price]]*Inventory_List_Table[[#This Row],[Quantity in Stock]]</f>
        <v>3534</v>
      </c>
      <c r="I8" s="8">
        <v>158</v>
      </c>
      <c r="J8" s="16">
        <v>-12</v>
      </c>
      <c r="K8" s="8">
        <v>50</v>
      </c>
      <c r="M8" s="15">
        <v>948</v>
      </c>
      <c r="N8" s="4">
        <v>1116</v>
      </c>
      <c r="O8" s="4">
        <v>300</v>
      </c>
      <c r="P8" s="4">
        <v>2064</v>
      </c>
    </row>
    <row r="9" spans="2:17" ht="24" customHeight="1" x14ac:dyDescent="0.4">
      <c r="B9" s="3">
        <f>IFERROR((Inventory_List_Table[[#This Row],[Quantity in Stock]]&lt;=Inventory_List_Table[[#This Row],[Reorder Level]])*(Inventory_List_Table[[#This Row],[Discontinued?]]="")*valHighlight,0)</f>
        <v>0</v>
      </c>
      <c r="C9" s="6" t="s">
        <v>31</v>
      </c>
      <c r="D9" s="6" t="s">
        <v>32</v>
      </c>
      <c r="E9" s="6" t="s">
        <v>33</v>
      </c>
      <c r="F9" s="14">
        <v>75</v>
      </c>
      <c r="G9" s="8">
        <v>62</v>
      </c>
      <c r="H9" s="14">
        <f>Inventory_List_Table[[#This Row],[Unit Price]]*Inventory_List_Table[[#This Row],[Quantity in Stock]]</f>
        <v>4650</v>
      </c>
      <c r="I9" s="8">
        <v>39</v>
      </c>
      <c r="J9" s="16">
        <v>12</v>
      </c>
      <c r="K9" s="8">
        <v>50</v>
      </c>
      <c r="M9" s="15">
        <v>468</v>
      </c>
      <c r="N9" s="4">
        <v>744</v>
      </c>
      <c r="O9" s="4">
        <v>600</v>
      </c>
      <c r="P9" s="4">
        <v>1212</v>
      </c>
    </row>
    <row r="10" spans="2:17" ht="24" customHeight="1" x14ac:dyDescent="0.4">
      <c r="B10" s="3">
        <f>IFERROR((Inventory_List_Table[[#This Row],[Quantity in Stock]]&lt;=Inventory_List_Table[[#This Row],[Reorder Level]])*(Inventory_List_Table[[#This Row],[Discontinued?]]="")*valHighlight,0)</f>
        <v>1</v>
      </c>
      <c r="C10" s="6" t="s">
        <v>34</v>
      </c>
      <c r="D10" s="6" t="s">
        <v>35</v>
      </c>
      <c r="E10" s="6" t="s">
        <v>36</v>
      </c>
      <c r="F10" s="14">
        <v>11</v>
      </c>
      <c r="G10" s="8">
        <v>5</v>
      </c>
      <c r="H10" s="14">
        <f>Inventory_List_Table[[#This Row],[Unit Price]]*Inventory_List_Table[[#This Row],[Quantity in Stock]]</f>
        <v>55</v>
      </c>
      <c r="I10" s="8">
        <v>9</v>
      </c>
      <c r="J10" s="16">
        <v>13</v>
      </c>
      <c r="K10" s="8">
        <v>150</v>
      </c>
      <c r="M10" s="15">
        <v>117</v>
      </c>
      <c r="N10" s="4">
        <v>65</v>
      </c>
      <c r="O10" s="4">
        <v>1950</v>
      </c>
      <c r="P10" s="4">
        <v>182</v>
      </c>
    </row>
    <row r="11" spans="2:17" ht="24" customHeight="1" x14ac:dyDescent="0.4">
      <c r="B11" s="3">
        <f>IFERROR((Inventory_List_Table[[#This Row],[Quantity in Stock]]&lt;=Inventory_List_Table[[#This Row],[Reorder Level]])*(Inventory_List_Table[[#This Row],[Discontinued?]]="")*valHighlight,0)</f>
        <v>0</v>
      </c>
      <c r="C11" s="6" t="s">
        <v>37</v>
      </c>
      <c r="D11" s="6" t="s">
        <v>38</v>
      </c>
      <c r="E11" s="6" t="s">
        <v>39</v>
      </c>
      <c r="F11" s="14">
        <v>56</v>
      </c>
      <c r="G11" s="8">
        <v>58</v>
      </c>
      <c r="H11" s="14">
        <f>Inventory_List_Table[[#This Row],[Unit Price]]*Inventory_List_Table[[#This Row],[Quantity in Stock]]</f>
        <v>3248</v>
      </c>
      <c r="I11" s="8">
        <v>109</v>
      </c>
      <c r="J11" s="16">
        <v>7</v>
      </c>
      <c r="K11" s="8">
        <v>100</v>
      </c>
      <c r="L11" s="6" t="s">
        <v>2</v>
      </c>
      <c r="M11" s="15">
        <v>763</v>
      </c>
      <c r="N11" s="4">
        <v>406</v>
      </c>
      <c r="O11" s="4">
        <v>700</v>
      </c>
      <c r="P11" s="4">
        <v>400</v>
      </c>
    </row>
    <row r="12" spans="2:17" ht="24" customHeight="1" x14ac:dyDescent="0.4">
      <c r="B12" s="3">
        <f>IFERROR((Inventory_List_Table[[#This Row],[Quantity in Stock]]&lt;=Inventory_List_Table[[#This Row],[Reorder Level]])*(Inventory_List_Table[[#This Row],[Discontinued?]]="")*valHighlight,0)</f>
        <v>1</v>
      </c>
      <c r="C12" s="6" t="s">
        <v>40</v>
      </c>
      <c r="D12" s="6" t="s">
        <v>41</v>
      </c>
      <c r="E12" s="6" t="s">
        <v>42</v>
      </c>
      <c r="F12" s="14">
        <v>38</v>
      </c>
      <c r="G12" s="8">
        <v>101</v>
      </c>
      <c r="H12" s="14">
        <f>Inventory_List_Table[[#This Row],[Unit Price]]*Inventory_List_Table[[#This Row],[Quantity in Stock]]</f>
        <v>3838</v>
      </c>
      <c r="I12" s="8">
        <v>162</v>
      </c>
      <c r="J12" s="16">
        <v>3</v>
      </c>
      <c r="K12" s="8">
        <v>100</v>
      </c>
      <c r="M12" s="15">
        <v>486</v>
      </c>
      <c r="N12" s="4">
        <v>303</v>
      </c>
      <c r="O12" s="4">
        <v>300</v>
      </c>
      <c r="P12" s="4">
        <v>789</v>
      </c>
    </row>
    <row r="13" spans="2:17" ht="24" customHeight="1" x14ac:dyDescent="0.4">
      <c r="B13" s="3">
        <f>IFERROR((Inventory_List_Table[[#This Row],[Quantity in Stock]]&lt;=Inventory_List_Table[[#This Row],[Reorder Level]])*(Inventory_List_Table[[#This Row],[Discontinued?]]="")*valHighlight,0)</f>
        <v>0</v>
      </c>
      <c r="C13" s="6" t="s">
        <v>43</v>
      </c>
      <c r="D13" s="6" t="s">
        <v>44</v>
      </c>
      <c r="E13" s="6" t="s">
        <v>45</v>
      </c>
      <c r="F13" s="14">
        <v>59</v>
      </c>
      <c r="G13" s="8">
        <v>122</v>
      </c>
      <c r="H13" s="14">
        <f>Inventory_List_Table[[#This Row],[Unit Price]]*Inventory_List_Table[[#This Row],[Quantity in Stock]]</f>
        <v>7198</v>
      </c>
      <c r="I13" s="8">
        <v>82</v>
      </c>
      <c r="J13" s="16">
        <v>3</v>
      </c>
      <c r="K13" s="8">
        <v>150</v>
      </c>
      <c r="M13" s="15">
        <v>246</v>
      </c>
      <c r="N13" s="4">
        <v>366</v>
      </c>
      <c r="O13" s="4">
        <v>450</v>
      </c>
      <c r="P13" s="4">
        <v>612</v>
      </c>
    </row>
    <row r="14" spans="2:17" ht="24" customHeight="1" x14ac:dyDescent="0.4">
      <c r="B14" s="3">
        <f>IFERROR((Inventory_List_Table[[#This Row],[Quantity in Stock]]&lt;=Inventory_List_Table[[#This Row],[Reorder Level]])*(Inventory_List_Table[[#This Row],[Discontinued?]]="")*valHighlight,0)</f>
        <v>1</v>
      </c>
      <c r="C14" s="6" t="s">
        <v>46</v>
      </c>
      <c r="D14" s="6" t="s">
        <v>47</v>
      </c>
      <c r="E14" s="6" t="s">
        <v>48</v>
      </c>
      <c r="F14" s="14">
        <v>50</v>
      </c>
      <c r="G14" s="8">
        <v>175</v>
      </c>
      <c r="H14" s="14">
        <f>Inventory_List_Table[[#This Row],[Unit Price]]*Inventory_List_Table[[#This Row],[Quantity in Stock]]</f>
        <v>8750</v>
      </c>
      <c r="I14" s="8">
        <v>283</v>
      </c>
      <c r="J14" s="16">
        <v>8</v>
      </c>
      <c r="K14" s="8">
        <v>150</v>
      </c>
      <c r="M14" s="15">
        <v>2264</v>
      </c>
      <c r="N14" s="4">
        <v>1400</v>
      </c>
      <c r="O14" s="4">
        <v>1200</v>
      </c>
      <c r="P14" s="4">
        <v>3664</v>
      </c>
    </row>
    <row r="15" spans="2:17" ht="24" customHeight="1" x14ac:dyDescent="0.4">
      <c r="B15" s="3">
        <f>IFERROR((Inventory_List_Table[[#This Row],[Quantity in Stock]]&lt;=Inventory_List_Table[[#This Row],[Reorder Level]])*(Inventory_List_Table[[#This Row],[Discontinued?]]="")*valHighlight,0)</f>
        <v>1</v>
      </c>
      <c r="C15" s="6" t="s">
        <v>49</v>
      </c>
      <c r="D15" s="6" t="s">
        <v>50</v>
      </c>
      <c r="E15" s="6" t="s">
        <v>51</v>
      </c>
      <c r="F15" s="14">
        <v>59</v>
      </c>
      <c r="G15" s="8">
        <v>176</v>
      </c>
      <c r="H15" s="14">
        <f>Inventory_List_Table[[#This Row],[Unit Price]]*Inventory_List_Table[[#This Row],[Quantity in Stock]]</f>
        <v>10384</v>
      </c>
      <c r="I15" s="8">
        <v>229</v>
      </c>
      <c r="J15" s="16">
        <v>1</v>
      </c>
      <c r="K15" s="8">
        <v>100</v>
      </c>
      <c r="M15" s="15">
        <v>229</v>
      </c>
      <c r="N15" s="4">
        <v>176</v>
      </c>
      <c r="O15" s="4">
        <v>100</v>
      </c>
      <c r="P15" s="4">
        <v>405</v>
      </c>
    </row>
    <row r="16" spans="2:17" ht="24" customHeight="1" x14ac:dyDescent="0.4">
      <c r="B16" s="3">
        <f>IFERROR((Inventory_List_Table[[#This Row],[Quantity in Stock]]&lt;=Inventory_List_Table[[#This Row],[Reorder Level]])*(Inventory_List_Table[[#This Row],[Discontinued?]]="")*valHighlight,0)</f>
        <v>1</v>
      </c>
      <c r="C16" s="6" t="s">
        <v>52</v>
      </c>
      <c r="D16" s="6" t="s">
        <v>53</v>
      </c>
      <c r="E16" s="6" t="s">
        <v>54</v>
      </c>
      <c r="F16" s="14">
        <v>18</v>
      </c>
      <c r="G16" s="8">
        <v>22</v>
      </c>
      <c r="H16" s="14">
        <f>Inventory_List_Table[[#This Row],[Unit Price]]*Inventory_List_Table[[#This Row],[Quantity in Stock]]</f>
        <v>396</v>
      </c>
      <c r="I16" s="8">
        <v>36</v>
      </c>
      <c r="J16" s="16">
        <v>12</v>
      </c>
      <c r="K16" s="8">
        <v>50</v>
      </c>
      <c r="M16" s="15">
        <v>432</v>
      </c>
      <c r="N16" s="4">
        <v>264</v>
      </c>
      <c r="O16" s="4">
        <v>600</v>
      </c>
      <c r="P16" s="4">
        <v>696</v>
      </c>
    </row>
    <row r="17" spans="2:16" ht="24" customHeight="1" x14ac:dyDescent="0.4">
      <c r="B17" s="3">
        <f>IFERROR((Inventory_List_Table[[#This Row],[Quantity in Stock]]&lt;=Inventory_List_Table[[#This Row],[Reorder Level]])*(Inventory_List_Table[[#This Row],[Discontinued?]]="")*valHighlight,0)</f>
        <v>1</v>
      </c>
      <c r="C17" s="6" t="s">
        <v>55</v>
      </c>
      <c r="D17" s="6" t="s">
        <v>56</v>
      </c>
      <c r="E17" s="6" t="s">
        <v>57</v>
      </c>
      <c r="F17" s="14">
        <v>26</v>
      </c>
      <c r="G17" s="8">
        <v>72</v>
      </c>
      <c r="H17" s="14">
        <f>Inventory_List_Table[[#This Row],[Unit Price]]*Inventory_List_Table[[#This Row],[Quantity in Stock]]</f>
        <v>1872</v>
      </c>
      <c r="I17" s="8">
        <v>102</v>
      </c>
      <c r="J17" s="16">
        <v>9</v>
      </c>
      <c r="K17" s="8">
        <v>100</v>
      </c>
      <c r="M17" s="15">
        <v>918</v>
      </c>
      <c r="N17" s="4">
        <v>648</v>
      </c>
      <c r="O17" s="4">
        <v>900</v>
      </c>
      <c r="P17" s="4">
        <v>1566</v>
      </c>
    </row>
    <row r="18" spans="2:16" ht="24" customHeight="1" x14ac:dyDescent="0.4">
      <c r="B18" s="3">
        <f>IFERROR((Inventory_List_Table[[#This Row],[Quantity in Stock]]&lt;=Inventory_List_Table[[#This Row],[Reorder Level]])*(Inventory_List_Table[[#This Row],[Discontinued?]]="")*valHighlight,0)</f>
        <v>1</v>
      </c>
      <c r="C18" s="6" t="s">
        <v>58</v>
      </c>
      <c r="D18" s="6" t="s">
        <v>59</v>
      </c>
      <c r="E18" s="6" t="s">
        <v>60</v>
      </c>
      <c r="F18" s="14">
        <v>42</v>
      </c>
      <c r="G18" s="8">
        <v>62</v>
      </c>
      <c r="H18" s="14">
        <f>Inventory_List_Table[[#This Row],[Unit Price]]*Inventory_List_Table[[#This Row],[Quantity in Stock]]</f>
        <v>2604</v>
      </c>
      <c r="I18" s="8">
        <v>83</v>
      </c>
      <c r="J18" s="16">
        <v>2</v>
      </c>
      <c r="K18" s="8">
        <v>100</v>
      </c>
      <c r="M18" s="15">
        <v>166</v>
      </c>
      <c r="N18" s="4">
        <v>124</v>
      </c>
      <c r="O18" s="4">
        <v>200</v>
      </c>
      <c r="P18" s="4">
        <v>290</v>
      </c>
    </row>
    <row r="19" spans="2:16" ht="24" customHeight="1" x14ac:dyDescent="0.4">
      <c r="B19" s="3">
        <f>IFERROR((Inventory_List_Table[[#This Row],[Quantity in Stock]]&lt;=Inventory_List_Table[[#This Row],[Reorder Level]])*(Inventory_List_Table[[#This Row],[Discontinued?]]="")*valHighlight,0)</f>
        <v>0</v>
      </c>
      <c r="C19" s="6" t="s">
        <v>61</v>
      </c>
      <c r="D19" s="6" t="s">
        <v>62</v>
      </c>
      <c r="E19" s="6" t="s">
        <v>63</v>
      </c>
      <c r="F19" s="14">
        <v>32</v>
      </c>
      <c r="G19" s="8">
        <v>46</v>
      </c>
      <c r="H19" s="14">
        <f>Inventory_List_Table[[#This Row],[Unit Price]]*Inventory_List_Table[[#This Row],[Quantity in Stock]]</f>
        <v>1472</v>
      </c>
      <c r="I19" s="8">
        <v>23</v>
      </c>
      <c r="J19" s="16">
        <v>15</v>
      </c>
      <c r="K19" s="8">
        <v>50</v>
      </c>
      <c r="M19" s="15">
        <v>345</v>
      </c>
      <c r="N19" s="4">
        <v>690</v>
      </c>
      <c r="O19" s="4">
        <v>750</v>
      </c>
      <c r="P19" s="4">
        <v>1035</v>
      </c>
    </row>
    <row r="20" spans="2:16" ht="24" customHeight="1" x14ac:dyDescent="0.4">
      <c r="B20" s="3">
        <f>IFERROR((Inventory_List_Table[[#This Row],[Quantity in Stock]]&lt;=Inventory_List_Table[[#This Row],[Reorder Level]])*(Inventory_List_Table[[#This Row],[Discontinued?]]="")*valHighlight,0)</f>
        <v>1</v>
      </c>
      <c r="C20" s="6" t="s">
        <v>64</v>
      </c>
      <c r="D20" s="6" t="s">
        <v>65</v>
      </c>
      <c r="E20" s="6" t="s">
        <v>66</v>
      </c>
      <c r="F20" s="14">
        <v>90</v>
      </c>
      <c r="G20" s="8">
        <v>96</v>
      </c>
      <c r="H20" s="14">
        <f>Inventory_List_Table[[#This Row],[Unit Price]]*Inventory_List_Table[[#This Row],[Quantity in Stock]]</f>
        <v>8640</v>
      </c>
      <c r="I20" s="8">
        <v>180</v>
      </c>
      <c r="J20" s="16">
        <v>3</v>
      </c>
      <c r="K20" s="8">
        <v>50</v>
      </c>
      <c r="M20" s="15">
        <v>540</v>
      </c>
      <c r="N20" s="4">
        <v>288</v>
      </c>
      <c r="O20" s="4">
        <v>150</v>
      </c>
      <c r="P20" s="4">
        <v>828</v>
      </c>
    </row>
    <row r="21" spans="2:16" ht="24" customHeight="1" x14ac:dyDescent="0.4">
      <c r="B21" s="3">
        <f>IFERROR((Inventory_List_Table[[#This Row],[Quantity in Stock]]&lt;=Inventory_List_Table[[#This Row],[Reorder Level]])*(Inventory_List_Table[[#This Row],[Discontinued?]]="")*valHighlight,0)</f>
        <v>0</v>
      </c>
      <c r="C21" s="6" t="s">
        <v>67</v>
      </c>
      <c r="D21" s="6" t="s">
        <v>68</v>
      </c>
      <c r="E21" s="6" t="s">
        <v>69</v>
      </c>
      <c r="F21" s="14">
        <v>97</v>
      </c>
      <c r="G21" s="8">
        <v>57</v>
      </c>
      <c r="H21" s="14">
        <f>Inventory_List_Table[[#This Row],[Unit Price]]*Inventory_List_Table[[#This Row],[Quantity in Stock]]</f>
        <v>5529</v>
      </c>
      <c r="I21" s="8">
        <v>98</v>
      </c>
      <c r="J21" s="16">
        <v>12</v>
      </c>
      <c r="K21" s="8">
        <v>50</v>
      </c>
      <c r="L21" s="6" t="s">
        <v>2</v>
      </c>
      <c r="M21" s="15">
        <v>1176</v>
      </c>
      <c r="N21" s="4">
        <v>684</v>
      </c>
      <c r="O21" s="4">
        <v>600</v>
      </c>
      <c r="P21" s="4">
        <v>1860</v>
      </c>
    </row>
    <row r="22" spans="2:16" ht="24" customHeight="1" x14ac:dyDescent="0.4">
      <c r="B22" s="3">
        <f>IFERROR((Inventory_List_Table[[#This Row],[Quantity in Stock]]&lt;=Inventory_List_Table[[#This Row],[Reorder Level]])*(Inventory_List_Table[[#This Row],[Discontinued?]]="")*valHighlight,0)</f>
        <v>1</v>
      </c>
      <c r="C22" s="6" t="s">
        <v>70</v>
      </c>
      <c r="D22" s="6" t="s">
        <v>71</v>
      </c>
      <c r="E22" s="6" t="s">
        <v>72</v>
      </c>
      <c r="F22" s="14">
        <v>12</v>
      </c>
      <c r="G22" s="8">
        <v>6</v>
      </c>
      <c r="H22" s="14">
        <f>Inventory_List_Table[[#This Row],[Unit Price]]*Inventory_List_Table[[#This Row],[Quantity in Stock]]</f>
        <v>72</v>
      </c>
      <c r="I22" s="8">
        <v>7</v>
      </c>
      <c r="J22" s="16">
        <v>13</v>
      </c>
      <c r="K22" s="8">
        <v>50</v>
      </c>
      <c r="M22" s="15">
        <v>91</v>
      </c>
      <c r="N22" s="4">
        <v>78</v>
      </c>
      <c r="O22" s="4">
        <v>650</v>
      </c>
      <c r="P22" s="4">
        <v>169</v>
      </c>
    </row>
    <row r="23" spans="2:16" ht="24" customHeight="1" x14ac:dyDescent="0.4">
      <c r="B23" s="3">
        <f>IFERROR((Inventory_List_Table[[#This Row],[Quantity in Stock]]&lt;=Inventory_List_Table[[#This Row],[Reorder Level]])*(Inventory_List_Table[[#This Row],[Discontinued?]]="")*valHighlight,0)</f>
        <v>1</v>
      </c>
      <c r="C23" s="6" t="s">
        <v>73</v>
      </c>
      <c r="D23" s="6" t="s">
        <v>74</v>
      </c>
      <c r="E23" s="6" t="s">
        <v>75</v>
      </c>
      <c r="F23" s="14">
        <v>82</v>
      </c>
      <c r="G23" s="8">
        <v>143</v>
      </c>
      <c r="H23" s="14">
        <f>Inventory_List_Table[[#This Row],[Unit Price]]*Inventory_List_Table[[#This Row],[Quantity in Stock]]</f>
        <v>11726</v>
      </c>
      <c r="I23" s="8">
        <v>164</v>
      </c>
      <c r="J23" s="16">
        <v>12</v>
      </c>
      <c r="K23" s="8">
        <v>150</v>
      </c>
      <c r="M23" s="15">
        <v>1968</v>
      </c>
      <c r="N23" s="4">
        <v>1716</v>
      </c>
      <c r="O23" s="4">
        <v>1800</v>
      </c>
      <c r="P23" s="4">
        <v>3684</v>
      </c>
    </row>
    <row r="24" spans="2:16" ht="24" customHeight="1" x14ac:dyDescent="0.4">
      <c r="B24" s="3">
        <f>IFERROR((Inventory_List_Table[[#This Row],[Quantity in Stock]]&lt;=Inventory_List_Table[[#This Row],[Reorder Level]])*(Inventory_List_Table[[#This Row],[Discontinued?]]="")*valHighlight,0)</f>
        <v>0</v>
      </c>
      <c r="C24" s="6" t="s">
        <v>76</v>
      </c>
      <c r="D24" s="6" t="s">
        <v>77</v>
      </c>
      <c r="E24" s="6" t="s">
        <v>78</v>
      </c>
      <c r="F24" s="14">
        <v>16</v>
      </c>
      <c r="G24" s="8">
        <v>124</v>
      </c>
      <c r="H24" s="14">
        <f>Inventory_List_Table[[#This Row],[Unit Price]]*Inventory_List_Table[[#This Row],[Quantity in Stock]]</f>
        <v>1984</v>
      </c>
      <c r="I24" s="8">
        <v>113</v>
      </c>
      <c r="J24" s="16">
        <v>14</v>
      </c>
      <c r="K24" s="8">
        <v>50</v>
      </c>
      <c r="M24" s="15">
        <v>1582</v>
      </c>
      <c r="N24" s="4">
        <v>1736</v>
      </c>
      <c r="O24" s="4">
        <v>700</v>
      </c>
      <c r="P24" s="4">
        <v>3318</v>
      </c>
    </row>
    <row r="25" spans="2:16" ht="24" customHeight="1" x14ac:dyDescent="0.4">
      <c r="B25" s="3">
        <f>IFERROR((Inventory_List_Table[[#This Row],[Quantity in Stock]]&lt;=Inventory_List_Table[[#This Row],[Reorder Level]])*(Inventory_List_Table[[#This Row],[Discontinued?]]="")*valHighlight,0)</f>
        <v>0</v>
      </c>
      <c r="C25" s="6" t="s">
        <v>79</v>
      </c>
      <c r="D25" s="6" t="s">
        <v>80</v>
      </c>
      <c r="E25" s="6" t="s">
        <v>81</v>
      </c>
      <c r="F25" s="14">
        <v>19</v>
      </c>
      <c r="G25" s="8">
        <v>112</v>
      </c>
      <c r="H25" s="14">
        <f>Inventory_List_Table[[#This Row],[Unit Price]]*Inventory_List_Table[[#This Row],[Quantity in Stock]]</f>
        <v>2128</v>
      </c>
      <c r="I25" s="8">
        <v>75</v>
      </c>
      <c r="J25" s="16">
        <v>11</v>
      </c>
      <c r="K25" s="8">
        <v>50</v>
      </c>
      <c r="M25" s="15">
        <v>825</v>
      </c>
      <c r="N25" s="4">
        <v>1232</v>
      </c>
      <c r="O25" s="4">
        <v>550</v>
      </c>
      <c r="P25" s="4">
        <v>2057</v>
      </c>
    </row>
    <row r="26" spans="2:16" ht="24" customHeight="1" x14ac:dyDescent="0.4">
      <c r="B26" s="3">
        <f>IFERROR((Inventory_List_Table[[#This Row],[Quantity in Stock]]&lt;=Inventory_List_Table[[#This Row],[Reorder Level]])*(Inventory_List_Table[[#This Row],[Discontinued?]]="")*valHighlight,0)</f>
        <v>0</v>
      </c>
      <c r="C26" s="6" t="s">
        <v>82</v>
      </c>
      <c r="D26" s="6" t="s">
        <v>83</v>
      </c>
      <c r="E26" s="6" t="s">
        <v>84</v>
      </c>
      <c r="F26" s="14">
        <v>24</v>
      </c>
      <c r="G26" s="8">
        <v>182</v>
      </c>
      <c r="H26" s="14">
        <f>Inventory_List_Table[[#This Row],[Unit Price]]*Inventory_List_Table[[#This Row],[Quantity in Stock]]</f>
        <v>4368</v>
      </c>
      <c r="I26" s="8">
        <v>132</v>
      </c>
      <c r="J26" s="16">
        <v>15</v>
      </c>
      <c r="K26" s="8">
        <v>150</v>
      </c>
      <c r="M26" s="15">
        <v>1980</v>
      </c>
      <c r="N26" s="4">
        <v>2730</v>
      </c>
      <c r="O26" s="4">
        <v>2250</v>
      </c>
      <c r="P26" s="4">
        <v>4710</v>
      </c>
    </row>
    <row r="27" spans="2:16" ht="24" customHeight="1" x14ac:dyDescent="0.4">
      <c r="B27" s="3">
        <f>IFERROR((Inventory_List_Table[[#This Row],[Quantity in Stock]]&lt;=Inventory_List_Table[[#This Row],[Reorder Level]])*(Inventory_List_Table[[#This Row],[Discontinued?]]="")*valHighlight,0)</f>
        <v>0</v>
      </c>
      <c r="C27" s="6" t="s">
        <v>85</v>
      </c>
      <c r="D27" s="6" t="s">
        <v>86</v>
      </c>
      <c r="E27" s="6" t="s">
        <v>87</v>
      </c>
      <c r="F27" s="14">
        <v>29</v>
      </c>
      <c r="G27" s="8">
        <v>106</v>
      </c>
      <c r="H27" s="14">
        <f>Inventory_List_Table[[#This Row],[Unit Price]]*Inventory_List_Table[[#This Row],[Quantity in Stock]]</f>
        <v>3074</v>
      </c>
      <c r="I27" s="8">
        <v>142</v>
      </c>
      <c r="J27" s="16">
        <v>1</v>
      </c>
      <c r="K27" s="8">
        <v>150</v>
      </c>
      <c r="L27" s="6" t="s">
        <v>2</v>
      </c>
      <c r="M27" s="15">
        <v>142</v>
      </c>
      <c r="N27" s="4">
        <v>106</v>
      </c>
      <c r="O27" s="4">
        <v>150</v>
      </c>
      <c r="P27" s="4">
        <v>248</v>
      </c>
    </row>
    <row r="28" spans="2:16" ht="24" customHeight="1" x14ac:dyDescent="0.4">
      <c r="B28" s="3">
        <f>IFERROR((Inventory_List_Table[[#This Row],[Quantity in Stock]]&lt;=Inventory_List_Table[[#This Row],[Reorder Level]])*(Inventory_List_Table[[#This Row],[Discontinued?]]="")*valHighlight,0)</f>
        <v>0</v>
      </c>
      <c r="C28" s="6" t="s">
        <v>88</v>
      </c>
      <c r="D28" s="6" t="s">
        <v>89</v>
      </c>
      <c r="E28" s="6" t="s">
        <v>90</v>
      </c>
      <c r="F28" s="14">
        <v>75</v>
      </c>
      <c r="G28" s="8">
        <v>173</v>
      </c>
      <c r="H28" s="14">
        <f>Inventory_List_Table[[#This Row],[Unit Price]]*Inventory_List_Table[[#This Row],[Quantity in Stock]]</f>
        <v>12975</v>
      </c>
      <c r="I28" s="8">
        <v>127</v>
      </c>
      <c r="J28" s="16">
        <v>9</v>
      </c>
      <c r="K28" s="8">
        <v>100</v>
      </c>
      <c r="M28" s="15">
        <v>1143</v>
      </c>
      <c r="N28" s="4">
        <v>1557</v>
      </c>
      <c r="O28" s="4">
        <v>900</v>
      </c>
      <c r="P28" s="4">
        <v>2700</v>
      </c>
    </row>
    <row r="29" spans="2:16" ht="24" customHeight="1" x14ac:dyDescent="0.4">
      <c r="B29" s="3">
        <f>IFERROR((Inventory_List_Table[[#This Row],[Quantity in Stock]]&lt;=Inventory_List_Table[[#This Row],[Reorder Level]])*(Inventory_List_Table[[#This Row],[Discontinued?]]="")*valHighlight,0)</f>
        <v>0</v>
      </c>
      <c r="C29" s="6" t="s">
        <v>91</v>
      </c>
      <c r="D29" s="6" t="s">
        <v>92</v>
      </c>
      <c r="E29" s="6" t="s">
        <v>93</v>
      </c>
      <c r="F29" s="14">
        <v>14</v>
      </c>
      <c r="G29" s="8">
        <v>28</v>
      </c>
      <c r="H29" s="14">
        <f>Inventory_List_Table[[#This Row],[Unit Price]]*Inventory_List_Table[[#This Row],[Quantity in Stock]]</f>
        <v>392</v>
      </c>
      <c r="I29" s="8">
        <v>21</v>
      </c>
      <c r="J29" s="16">
        <v>8</v>
      </c>
      <c r="K29" s="8">
        <v>50</v>
      </c>
      <c r="M29" s="15">
        <v>168</v>
      </c>
      <c r="N29" s="4">
        <v>224</v>
      </c>
      <c r="O29" s="4">
        <v>400</v>
      </c>
      <c r="P29" s="4">
        <v>392</v>
      </c>
    </row>
  </sheetData>
  <mergeCells count="1">
    <mergeCell ref="J2:K2"/>
  </mergeCells>
  <conditionalFormatting sqref="B5:L29">
    <cfRule type="expression" dxfId="9" priority="1">
      <formula>$L5="Yes"</formula>
    </cfRule>
    <cfRule type="expression" dxfId="8" priority="2">
      <formula>$B5=1</formula>
    </cfRule>
  </conditionalFormatting>
  <dataValidations xWindow="67" yWindow="628" count="4">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00000000-0002-0000-0000-000000000000}"/>
    <dataValidation type="list" allowBlank="1" showInputMessage="1" showErrorMessage="1" sqref="L5:L29" xr:uid="{00000000-0002-0000-0000-00000C000000}">
      <formula1>"Yes"</formula1>
    </dataValidation>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xr:uid="{00000000-0002-0000-0000-00000D000000}">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s>
  <pageMargins left="0.25" right="0.25" top="0.75" bottom="0.75" header="0.3" footer="0.3"/>
  <pageSetup scale="65" fitToHeight="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5" id="{22614FA3-6814-43BC-85E4-CF5B29361B41}">
            <x14:iconSet showValue="0" custom="1">
              <x14:cfvo type="percent">
                <xm:f>0</xm:f>
              </x14:cfvo>
              <x14:cfvo type="num">
                <xm:f>-1</xm:f>
              </x14:cfvo>
              <x14:cfvo type="num">
                <xm:f>1</xm:f>
              </x14:cfvo>
              <x14:cfIcon iconSet="NoIcons" iconId="0"/>
              <x14:cfIcon iconSet="NoIcons" iconId="0"/>
              <x14:cfIcon iconSet="3Flags" iconId="0"/>
            </x14:iconSet>
          </x14:cfRule>
          <xm:sqref>B5:B29</xm:sqref>
        </x14:conditionalFormatting>
      </x14:conditionalFormattings>
    </ext>
    <ext xmlns:x14="http://schemas.microsoft.com/office/spreadsheetml/2009/9/main" uri="{05C60535-1F16-4fd2-B633-F4F36F0B64E0}">
      <x14:sparklineGroups xmlns:xm="http://schemas.microsoft.com/office/excel/2006/main">
        <x14:sparklineGroup displayEmptyCellsAs="gap" xr2:uid="{C4BC6023-1B33-4722-8D2F-18E0828B6483}">
          <x14:colorSeries rgb="FF376092"/>
          <x14:colorNegative rgb="FFD00000"/>
          <x14:colorAxis rgb="FF000000"/>
          <x14:colorMarkers rgb="FFD00000"/>
          <x14:colorFirst rgb="FFD00000"/>
          <x14:colorLast rgb="FFD00000"/>
          <x14:colorHigh rgb="FFD00000"/>
          <x14:colorLow rgb="FFD00000"/>
          <x14:sparklines>
            <x14:sparkline>
              <xm:f>'Inventory List'!M5:P5</xm:f>
              <xm:sqref>Q5</xm:sqref>
            </x14:sparkline>
            <x14:sparkline>
              <xm:f>'Inventory List'!M6:P6</xm:f>
              <xm:sqref>Q6</xm:sqref>
            </x14:sparkline>
            <x14:sparkline>
              <xm:f>'Inventory List'!M7:P7</xm:f>
              <xm:sqref>Q7</xm:sqref>
            </x14:sparkline>
            <x14:sparkline>
              <xm:f>'Inventory List'!M8:P8</xm:f>
              <xm:sqref>Q8</xm:sqref>
            </x14:sparkline>
            <x14:sparkline>
              <xm:f>'Inventory List'!M9:P9</xm:f>
              <xm:sqref>Q9</xm:sqref>
            </x14:sparkline>
            <x14:sparkline>
              <xm:f>'Inventory List'!M10:P10</xm:f>
              <xm:sqref>Q10</xm:sqref>
            </x14:sparkline>
            <x14:sparkline>
              <xm:f>'Inventory List'!M11:P11</xm:f>
              <xm:sqref>Q11</xm:sqref>
            </x14:sparkline>
            <x14:sparkline>
              <xm:f>'Inventory List'!M12:P12</xm:f>
              <xm:sqref>Q12</xm:sqref>
            </x14:sparkline>
            <x14:sparkline>
              <xm:f>'Inventory List'!M13:P13</xm:f>
              <xm:sqref>Q13</xm:sqref>
            </x14:sparkline>
            <x14:sparkline>
              <xm:f>'Inventory List'!M14:P14</xm:f>
              <xm:sqref>Q14</xm:sqref>
            </x14:sparkline>
            <x14:sparkline>
              <xm:f>'Inventory List'!M15:P15</xm:f>
              <xm:sqref>Q15</xm:sqref>
            </x14:sparkline>
            <x14:sparkline>
              <xm:f>'Inventory List'!M16:P16</xm:f>
              <xm:sqref>Q16</xm:sqref>
            </x14:sparkline>
            <x14:sparkline>
              <xm:f>'Inventory List'!M17:P17</xm:f>
              <xm:sqref>Q17</xm:sqref>
            </x14:sparkline>
            <x14:sparkline>
              <xm:f>'Inventory List'!M18:P18</xm:f>
              <xm:sqref>Q18</xm:sqref>
            </x14:sparkline>
            <x14:sparkline>
              <xm:f>'Inventory List'!M19:P19</xm:f>
              <xm:sqref>Q19</xm:sqref>
            </x14:sparkline>
            <x14:sparkline>
              <xm:f>'Inventory List'!M20:P20</xm:f>
              <xm:sqref>Q20</xm:sqref>
            </x14:sparkline>
            <x14:sparkline>
              <xm:f>'Inventory List'!M21:P21</xm:f>
              <xm:sqref>Q21</xm:sqref>
            </x14:sparkline>
            <x14:sparkline>
              <xm:f>'Inventory List'!M22:P22</xm:f>
              <xm:sqref>Q22</xm:sqref>
            </x14:sparkline>
            <x14:sparkline>
              <xm:f>'Inventory List'!M23:P23</xm:f>
              <xm:sqref>Q23</xm:sqref>
            </x14:sparkline>
            <x14:sparkline>
              <xm:f>'Inventory List'!M24:P24</xm:f>
              <xm:sqref>Q24</xm:sqref>
            </x14:sparkline>
            <x14:sparkline>
              <xm:f>'Inventory List'!M25:P25</xm:f>
              <xm:sqref>Q25</xm:sqref>
            </x14:sparkline>
            <x14:sparkline>
              <xm:f>'Inventory List'!M26:P26</xm:f>
              <xm:sqref>Q26</xm:sqref>
            </x14:sparkline>
            <x14:sparkline>
              <xm:f>'Inventory List'!M27:P27</xm:f>
              <xm:sqref>Q27</xm:sqref>
            </x14:sparkline>
            <x14:sparkline>
              <xm:f>'Inventory List'!M28:P28</xm:f>
              <xm:sqref>Q28</xm:sqref>
            </x14:sparkline>
            <x14:sparkline>
              <xm:f>'Inventory List'!M29:P29</xm:f>
              <xm:sqref>Q29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4B0A2-277F-43B7-9A0B-07C2DA8B54F8}">
  <dimension ref="A2:Q18"/>
  <sheetViews>
    <sheetView showGridLines="0" tabSelected="1" zoomScale="98" zoomScaleNormal="98" workbookViewId="0">
      <selection activeCell="E3" sqref="E3"/>
    </sheetView>
  </sheetViews>
  <sheetFormatPr defaultRowHeight="15" x14ac:dyDescent="0.4"/>
  <cols>
    <col min="4" max="4" width="10.07421875" customWidth="1"/>
    <col min="7" max="7" width="11.15234375" customWidth="1"/>
    <col min="11" max="11" width="12.61328125" customWidth="1"/>
  </cols>
  <sheetData>
    <row r="2" spans="1:17" ht="42" customHeight="1" x14ac:dyDescent="0.5">
      <c r="B2" s="35" t="s">
        <v>94</v>
      </c>
    </row>
    <row r="3" spans="1:17" ht="71.400000000000006" customHeight="1" x14ac:dyDescent="0.4"/>
    <row r="4" spans="1:17" ht="45" x14ac:dyDescent="0.4">
      <c r="A4" s="18" t="s">
        <v>3</v>
      </c>
      <c r="B4" s="18" t="s">
        <v>4</v>
      </c>
      <c r="C4" s="18" t="s">
        <v>5</v>
      </c>
      <c r="D4" s="18" t="s">
        <v>6</v>
      </c>
      <c r="E4" s="19" t="s">
        <v>7</v>
      </c>
      <c r="F4" s="18" t="s">
        <v>8</v>
      </c>
      <c r="G4" s="19" t="s">
        <v>9</v>
      </c>
      <c r="H4" s="18" t="s">
        <v>10</v>
      </c>
      <c r="I4" s="18" t="s">
        <v>11</v>
      </c>
      <c r="J4" s="18" t="s">
        <v>12</v>
      </c>
      <c r="K4" s="18" t="s">
        <v>13</v>
      </c>
      <c r="L4" s="18" t="s">
        <v>14</v>
      </c>
      <c r="M4" s="18" t="s">
        <v>15</v>
      </c>
      <c r="N4" s="18" t="s">
        <v>16</v>
      </c>
      <c r="O4" s="18" t="s">
        <v>17</v>
      </c>
      <c r="P4" s="37" t="s">
        <v>18</v>
      </c>
      <c r="Q4" s="37"/>
    </row>
    <row r="5" spans="1:17" x14ac:dyDescent="0.4">
      <c r="A5" s="17">
        <v>0</v>
      </c>
      <c r="B5" s="20" t="s">
        <v>19</v>
      </c>
      <c r="C5" s="20" t="s">
        <v>20</v>
      </c>
      <c r="D5" s="20" t="s">
        <v>21</v>
      </c>
      <c r="E5" s="21">
        <v>51</v>
      </c>
      <c r="F5" s="22">
        <v>25</v>
      </c>
      <c r="G5" s="21">
        <v>1275</v>
      </c>
      <c r="H5" s="22">
        <v>29</v>
      </c>
      <c r="I5" s="41">
        <v>-13</v>
      </c>
      <c r="J5" s="22">
        <v>50</v>
      </c>
      <c r="K5" s="17"/>
      <c r="L5" s="23">
        <v>377</v>
      </c>
      <c r="M5" s="23">
        <v>325</v>
      </c>
      <c r="N5" s="23">
        <v>650</v>
      </c>
      <c r="O5" s="23">
        <v>702</v>
      </c>
      <c r="P5" s="38"/>
      <c r="Q5" s="38"/>
    </row>
    <row r="6" spans="1:17" x14ac:dyDescent="0.4">
      <c r="A6" s="39">
        <v>1</v>
      </c>
      <c r="B6" s="25" t="s">
        <v>22</v>
      </c>
      <c r="C6" s="25" t="s">
        <v>23</v>
      </c>
      <c r="D6" s="25" t="s">
        <v>24</v>
      </c>
      <c r="E6" s="26">
        <v>93</v>
      </c>
      <c r="F6" s="27">
        <v>132</v>
      </c>
      <c r="G6" s="26">
        <v>1275</v>
      </c>
      <c r="H6" s="27">
        <v>231</v>
      </c>
      <c r="I6" s="42">
        <v>-4</v>
      </c>
      <c r="J6" s="27"/>
      <c r="K6" s="17"/>
      <c r="L6" s="28">
        <v>924</v>
      </c>
      <c r="M6" s="28">
        <v>528</v>
      </c>
      <c r="N6" s="28">
        <v>200</v>
      </c>
      <c r="O6" s="28">
        <v>1452</v>
      </c>
      <c r="P6" s="38"/>
      <c r="Q6" s="38"/>
    </row>
    <row r="7" spans="1:17" x14ac:dyDescent="0.4">
      <c r="A7" s="39"/>
      <c r="B7" s="20" t="s">
        <v>25</v>
      </c>
      <c r="C7" s="20" t="s">
        <v>26</v>
      </c>
      <c r="D7" s="20" t="s">
        <v>27</v>
      </c>
      <c r="E7" s="21">
        <v>57</v>
      </c>
      <c r="F7" s="22">
        <v>151</v>
      </c>
      <c r="G7" s="21">
        <v>12276</v>
      </c>
      <c r="H7" s="22">
        <v>114</v>
      </c>
      <c r="I7" s="40">
        <v>-11</v>
      </c>
      <c r="J7" s="22">
        <v>150</v>
      </c>
      <c r="K7" s="17"/>
      <c r="L7" s="23">
        <v>1254</v>
      </c>
      <c r="M7" s="23">
        <v>1661</v>
      </c>
      <c r="N7" s="23">
        <v>1650</v>
      </c>
      <c r="O7" s="23">
        <v>2915</v>
      </c>
      <c r="P7" s="38"/>
      <c r="Q7" s="38"/>
    </row>
    <row r="8" spans="1:17" x14ac:dyDescent="0.4">
      <c r="A8" s="24">
        <v>0</v>
      </c>
      <c r="B8" s="25" t="s">
        <v>28</v>
      </c>
      <c r="C8" s="25" t="s">
        <v>29</v>
      </c>
      <c r="D8" s="25" t="s">
        <v>30</v>
      </c>
      <c r="E8" s="26">
        <v>19</v>
      </c>
      <c r="F8" s="27">
        <v>186</v>
      </c>
      <c r="G8" s="26">
        <v>8607</v>
      </c>
      <c r="H8" s="27">
        <v>158</v>
      </c>
      <c r="I8" s="33">
        <v>-12</v>
      </c>
      <c r="J8" s="27">
        <v>50</v>
      </c>
      <c r="K8" s="17" t="s">
        <v>2</v>
      </c>
      <c r="L8" s="28">
        <v>948</v>
      </c>
      <c r="M8" s="28">
        <v>1116</v>
      </c>
      <c r="N8" s="28">
        <v>300</v>
      </c>
      <c r="O8" s="28">
        <v>2064</v>
      </c>
      <c r="P8" s="38"/>
      <c r="Q8" s="38"/>
    </row>
    <row r="9" spans="1:17" x14ac:dyDescent="0.4">
      <c r="A9" s="17">
        <v>0</v>
      </c>
      <c r="B9" s="20" t="s">
        <v>31</v>
      </c>
      <c r="C9" s="20" t="s">
        <v>32</v>
      </c>
      <c r="D9" s="20" t="s">
        <v>33</v>
      </c>
      <c r="E9" s="21">
        <v>75</v>
      </c>
      <c r="F9" s="22">
        <v>62</v>
      </c>
      <c r="G9" s="21">
        <v>3534</v>
      </c>
      <c r="H9" s="22">
        <v>39</v>
      </c>
      <c r="I9" s="41">
        <v>12</v>
      </c>
      <c r="J9" s="22">
        <v>50</v>
      </c>
      <c r="K9" s="17"/>
      <c r="L9" s="23">
        <v>468</v>
      </c>
      <c r="M9" s="23">
        <v>744</v>
      </c>
      <c r="N9" s="23">
        <v>600</v>
      </c>
      <c r="O9" s="23">
        <v>1212</v>
      </c>
      <c r="P9" s="38"/>
      <c r="Q9" s="38"/>
    </row>
    <row r="10" spans="1:17" x14ac:dyDescent="0.4">
      <c r="A10" s="24">
        <v>0</v>
      </c>
      <c r="B10" s="25" t="s">
        <v>34</v>
      </c>
      <c r="C10" s="25" t="s">
        <v>35</v>
      </c>
      <c r="D10" s="25" t="s">
        <v>36</v>
      </c>
      <c r="E10" s="26">
        <v>11</v>
      </c>
      <c r="F10" s="27">
        <v>5</v>
      </c>
      <c r="G10" s="26">
        <v>4650</v>
      </c>
      <c r="H10" s="27">
        <v>9</v>
      </c>
      <c r="I10" s="33">
        <v>13</v>
      </c>
      <c r="J10" s="27">
        <v>150</v>
      </c>
      <c r="K10" s="29"/>
      <c r="L10" s="28">
        <v>117</v>
      </c>
      <c r="M10" s="28">
        <v>65</v>
      </c>
      <c r="N10" s="28">
        <v>1950</v>
      </c>
      <c r="O10" s="28">
        <v>182</v>
      </c>
      <c r="P10" s="38"/>
      <c r="Q10" s="38"/>
    </row>
    <row r="11" spans="1:17" x14ac:dyDescent="0.4">
      <c r="A11" s="17">
        <v>1</v>
      </c>
      <c r="B11" s="20" t="s">
        <v>37</v>
      </c>
      <c r="C11" s="20" t="s">
        <v>38</v>
      </c>
      <c r="D11" s="20" t="s">
        <v>39</v>
      </c>
      <c r="E11" s="21">
        <v>56</v>
      </c>
      <c r="F11" s="22">
        <v>58</v>
      </c>
      <c r="G11" s="21">
        <v>55</v>
      </c>
      <c r="H11" s="22">
        <v>109</v>
      </c>
      <c r="I11" s="41">
        <v>7</v>
      </c>
      <c r="J11" s="22">
        <v>100</v>
      </c>
      <c r="K11" s="17" t="s">
        <v>2</v>
      </c>
      <c r="L11" s="23">
        <v>763</v>
      </c>
      <c r="M11" s="23">
        <v>406</v>
      </c>
      <c r="N11" s="23">
        <v>700</v>
      </c>
      <c r="O11" s="23">
        <v>400</v>
      </c>
      <c r="P11" s="38"/>
      <c r="Q11" s="38"/>
    </row>
    <row r="12" spans="1:17" x14ac:dyDescent="0.4">
      <c r="A12" s="24">
        <v>0</v>
      </c>
      <c r="B12" s="25" t="s">
        <v>40</v>
      </c>
      <c r="C12" s="25" t="s">
        <v>41</v>
      </c>
      <c r="D12" s="25" t="s">
        <v>42</v>
      </c>
      <c r="E12" s="26">
        <v>38</v>
      </c>
      <c r="F12" s="27">
        <v>101</v>
      </c>
      <c r="G12" s="26">
        <v>3248</v>
      </c>
      <c r="H12" s="27">
        <v>162</v>
      </c>
      <c r="I12" s="33">
        <v>3</v>
      </c>
      <c r="J12" s="27">
        <v>100</v>
      </c>
      <c r="K12" s="17"/>
      <c r="L12" s="28">
        <v>486</v>
      </c>
      <c r="M12" s="28">
        <v>303</v>
      </c>
      <c r="N12" s="28">
        <v>300</v>
      </c>
      <c r="O12" s="28">
        <v>789</v>
      </c>
      <c r="P12" s="38"/>
      <c r="Q12" s="38"/>
    </row>
    <row r="13" spans="1:17" x14ac:dyDescent="0.4">
      <c r="A13" s="17">
        <v>1</v>
      </c>
      <c r="B13" s="20" t="s">
        <v>43</v>
      </c>
      <c r="C13" s="20" t="s">
        <v>44</v>
      </c>
      <c r="D13" s="20" t="s">
        <v>45</v>
      </c>
      <c r="E13" s="21">
        <v>59</v>
      </c>
      <c r="F13" s="22">
        <v>122</v>
      </c>
      <c r="G13" s="21">
        <v>3838</v>
      </c>
      <c r="H13" s="22">
        <v>82</v>
      </c>
      <c r="I13" s="41">
        <v>3</v>
      </c>
      <c r="J13" s="29">
        <v>150</v>
      </c>
      <c r="K13" s="17"/>
      <c r="L13" s="23">
        <v>246</v>
      </c>
      <c r="M13" s="23">
        <v>366</v>
      </c>
      <c r="N13" s="23">
        <v>450</v>
      </c>
      <c r="O13" s="23">
        <v>612</v>
      </c>
      <c r="P13" s="38"/>
      <c r="Q13" s="38"/>
    </row>
    <row r="14" spans="1:17" x14ac:dyDescent="0.4">
      <c r="A14" s="24">
        <v>0</v>
      </c>
      <c r="B14" s="25" t="s">
        <v>46</v>
      </c>
      <c r="C14" s="25" t="s">
        <v>47</v>
      </c>
      <c r="D14" s="25" t="s">
        <v>48</v>
      </c>
      <c r="E14" s="26">
        <v>50</v>
      </c>
      <c r="F14" s="27">
        <v>175</v>
      </c>
      <c r="G14" s="26">
        <v>7198</v>
      </c>
      <c r="H14" s="27">
        <v>283</v>
      </c>
      <c r="I14" s="33">
        <v>8</v>
      </c>
      <c r="J14" s="29">
        <v>165</v>
      </c>
      <c r="K14" s="29"/>
      <c r="L14" s="28">
        <v>2264</v>
      </c>
      <c r="M14" s="28">
        <v>1400</v>
      </c>
      <c r="N14" s="28">
        <v>1200</v>
      </c>
      <c r="O14" s="28">
        <v>3664</v>
      </c>
      <c r="P14" s="38"/>
      <c r="Q14" s="38"/>
    </row>
    <row r="15" spans="1:17" x14ac:dyDescent="0.4">
      <c r="A15" s="17">
        <v>1</v>
      </c>
      <c r="B15" s="29" t="s">
        <v>49</v>
      </c>
      <c r="C15" s="20" t="s">
        <v>50</v>
      </c>
      <c r="D15" s="20" t="s">
        <v>51</v>
      </c>
      <c r="E15" s="21">
        <v>59</v>
      </c>
      <c r="F15" s="22">
        <v>176</v>
      </c>
      <c r="G15" s="21">
        <v>8750</v>
      </c>
      <c r="H15" s="22">
        <v>229</v>
      </c>
      <c r="I15" s="41">
        <v>1</v>
      </c>
      <c r="J15" s="22">
        <v>100</v>
      </c>
      <c r="K15" s="17" t="s">
        <v>2</v>
      </c>
      <c r="L15" s="23">
        <v>229</v>
      </c>
      <c r="M15" s="23">
        <v>176</v>
      </c>
      <c r="N15" s="23">
        <v>100</v>
      </c>
      <c r="O15" s="23">
        <v>405</v>
      </c>
      <c r="P15" s="38"/>
      <c r="Q15" s="38"/>
    </row>
    <row r="16" spans="1:17" x14ac:dyDescent="0.4">
      <c r="A16" s="17">
        <v>2</v>
      </c>
      <c r="B16" s="25" t="s">
        <v>52</v>
      </c>
      <c r="C16" s="20" t="s">
        <v>50</v>
      </c>
      <c r="D16" s="31" t="s">
        <v>51</v>
      </c>
      <c r="E16" s="21">
        <v>59</v>
      </c>
      <c r="F16" s="22">
        <v>176</v>
      </c>
      <c r="G16" s="21">
        <v>10384</v>
      </c>
      <c r="H16" s="22">
        <v>229</v>
      </c>
      <c r="I16" s="41">
        <v>1</v>
      </c>
      <c r="J16" s="22">
        <v>100</v>
      </c>
      <c r="K16" s="17" t="s">
        <v>2</v>
      </c>
      <c r="L16" s="23">
        <v>229</v>
      </c>
      <c r="M16" s="23">
        <v>176</v>
      </c>
      <c r="N16" s="23">
        <v>100</v>
      </c>
      <c r="O16" s="23">
        <v>405</v>
      </c>
      <c r="P16" s="30"/>
      <c r="Q16" s="30"/>
    </row>
    <row r="17" spans="1:17" x14ac:dyDescent="0.4">
      <c r="A17" s="17">
        <v>3</v>
      </c>
      <c r="B17" s="25" t="s">
        <v>55</v>
      </c>
      <c r="C17" s="20" t="s">
        <v>50</v>
      </c>
      <c r="D17" s="32"/>
      <c r="E17" s="21">
        <v>59</v>
      </c>
      <c r="F17" s="22">
        <v>176</v>
      </c>
      <c r="G17" s="21">
        <v>396</v>
      </c>
      <c r="H17" s="22">
        <v>229</v>
      </c>
      <c r="I17" s="41">
        <v>1</v>
      </c>
      <c r="J17" s="22">
        <v>100</v>
      </c>
      <c r="K17" s="17" t="s">
        <v>2</v>
      </c>
      <c r="L17" s="23">
        <v>229</v>
      </c>
      <c r="M17" s="23">
        <v>176</v>
      </c>
      <c r="N17" s="23">
        <v>100</v>
      </c>
      <c r="O17" s="23">
        <v>405</v>
      </c>
      <c r="P17" s="30"/>
      <c r="Q17" s="30"/>
    </row>
    <row r="18" spans="1:17" x14ac:dyDescent="0.4">
      <c r="A18" s="17">
        <v>4</v>
      </c>
      <c r="B18" s="25" t="s">
        <v>58</v>
      </c>
      <c r="C18" s="30" t="s">
        <v>50</v>
      </c>
      <c r="D18" s="30" t="s">
        <v>51</v>
      </c>
      <c r="E18" s="30">
        <v>59</v>
      </c>
      <c r="F18" s="30">
        <v>176</v>
      </c>
      <c r="G18" s="30">
        <v>1872</v>
      </c>
      <c r="H18" s="30">
        <v>229</v>
      </c>
      <c r="I18" s="34">
        <v>1</v>
      </c>
      <c r="J18" s="30">
        <v>100</v>
      </c>
      <c r="K18" s="30" t="s">
        <v>2</v>
      </c>
      <c r="L18" s="30">
        <v>229</v>
      </c>
      <c r="M18" s="30">
        <v>176</v>
      </c>
      <c r="N18" s="30">
        <v>100</v>
      </c>
      <c r="O18" s="30">
        <v>405</v>
      </c>
      <c r="P18" s="30"/>
      <c r="Q18" s="30"/>
    </row>
  </sheetData>
  <mergeCells count="13">
    <mergeCell ref="P4:Q4"/>
    <mergeCell ref="P5:Q5"/>
    <mergeCell ref="A6:A7"/>
    <mergeCell ref="P6:Q6"/>
    <mergeCell ref="P7:Q7"/>
    <mergeCell ref="P12:Q12"/>
    <mergeCell ref="P13:Q13"/>
    <mergeCell ref="P14:Q14"/>
    <mergeCell ref="P15:Q15"/>
    <mergeCell ref="P8:Q8"/>
    <mergeCell ref="P9:Q9"/>
    <mergeCell ref="P10:Q10"/>
    <mergeCell ref="P11:Q11"/>
  </mergeCells>
  <conditionalFormatting sqref="A16:B18">
    <cfRule type="expression" dxfId="7" priority="1">
      <formula>$K16="Yes"</formula>
    </cfRule>
    <cfRule type="expression" dxfId="6" priority="2">
      <formula>$A16=1</formula>
    </cfRule>
  </conditionalFormatting>
  <conditionalFormatting sqref="A5:K6 B7:K7 A8:K13 A14:I14 K14 A15:K15">
    <cfRule type="expression" dxfId="5" priority="19">
      <formula>$K5="Yes"</formula>
    </cfRule>
    <cfRule type="expression" dxfId="4" priority="20">
      <formula>$A5=1</formula>
    </cfRule>
  </conditionalFormatting>
  <conditionalFormatting sqref="C16:K16 C17 E17:K17">
    <cfRule type="expression" dxfId="3" priority="9">
      <formula>$K16="Yes"</formula>
    </cfRule>
    <cfRule type="expression" dxfId="2" priority="10">
      <formula>$A16=1</formula>
    </cfRule>
  </conditionalFormatting>
  <conditionalFormatting sqref="L5:O17">
    <cfRule type="expression" dxfId="1" priority="7">
      <formula>$K5="Yes"</formula>
    </cfRule>
    <cfRule type="expression" dxfId="0" priority="8">
      <formula>$A5=1</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1" id="{E8577045-AEFF-4531-8683-033B452955A7}">
            <x14:iconSet showValue="0" custom="1">
              <x14:cfvo type="percent">
                <xm:f>0</xm:f>
              </x14:cfvo>
              <x14:cfvo type="num">
                <xm:f>-1</xm:f>
              </x14:cfvo>
              <x14:cfvo type="num">
                <xm:f>1</xm:f>
              </x14:cfvo>
              <x14:cfIcon iconSet="NoIcons" iconId="0"/>
              <x14:cfIcon iconSet="NoIcons" iconId="0"/>
              <x14:cfIcon iconSet="3Flags" iconId="0"/>
            </x14:iconSet>
          </x14:cfRule>
          <xm:sqref>A5:A6 A8:A18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  s t a n d a l o n e = " n o " ? > < D a t a M a s h u p   x m l n s = " h t t p : / / s c h e m a s . m i c r o s o f t . c o m / D a t a M a s h u p " > A A A A A A 0 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5 u Y P o a 0 A A A D 3 A A A A E g A A A E N v b m Z p Z y 9 Q Y W N r Y W d l L n h t b H q / e 7 + N f U V u j k J Z a l F x Z n 6 e r Z K h n o G S Q n F J Y l 5 K Y k 5 + X q q t U l 6 + k r 0 d L 5 d N Q G J y d m J 6 q g J Q d V 6 x V U V x i q 1 S R k l J g Z W + f n l 5 u V 6 5 s V 5 + U b q + k Y G B o X 6 E r 0 9 w c k Z q b q I S X H E m Y c W 6 m X k g a 5 N T l e x s w i C u s T P S M z Q 0 0 j M 1 M t Y z s N G H C d r 4 Z u Y h F B g B H Q y S R R K 0 c S 7 N K S k t S r V L z d N 1 d 7 L R h 3 F t 9 K F + s A M A A A D / / w M A U E s D B B Q A A g A I A A A A I Q A K q Z Z h H A E A A N E B A A A T A A A A R m 9 y b X V s Y X M v U 2 V j d G l v b j E u b X S P Q W v C M B i G 7 w X / w 0 c 8 r I W u t O o u k x 6 2 y J h j M E F 3 a j 1 k 5 l M D a V K S d E 7 E / 7 5 o V R i s u Q S e 7 8 2 X 5 7 W 4 c k I r m L d 3 N g 4 C u 2 U G O f T J g n 1 J T N M M w h n b I G Q R g R w k u l 4 A / s x 1 Y 1 b o y Y y v k 3 P U h i 9 C Y k K 1 c q i c D Q l 9 L D 8 t G l s + K V 6 z X Z q V E 7 1 T U j N u S y q Z M H h n g f o 9 D t 4 a J b S B Z 7 2 3 c A / v y L 7 9 O 3 j V m g u 0 M E g H Q 4 8 / D P c 0 q f m a R D E U 0 6 q W W P m v 2 E k 9 J 1 k y J M s o b v V u 8 v n F 9 F B M e X 7 r R J b H Y s I c W 1 7 i f U K 3 T G 1 8 7 8 W + x l P R c z J Z G K b s W p u K a t l U 6 j S 0 4 X V J f D i Q l m c k B u d n 4 P D H H W O 4 8 k E H H 3 b w U Q d / + M O P U S 8 Q 6 l / x 8 S 8 A A A D / / w M A U E s B A i 0 A F A A G A A g A A A A h A C r d q k D S A A A A N w E A A B M A A A A A A A A A A A A A A A A A A A A A A F t D b 2 5 0 Z W 5 0 X 1 R 5 c G V z X S 5 4 b W x Q S w E C L Q A U A A I A C A A A A C E A 5 u Y P o a 0 A A A D 3 A A A A E g A A A A A A A A A A A A A A A A A L A w A A Q 2 9 u Z m l n L 1 B h Y 2 t h Z 2 U u e G 1 s U E s B A i 0 A F A A C A A g A A A A h A A q p l m E c A Q A A 0 Q E A A B M A A A A A A A A A A A A A A A A A 6 A M A A E Z v c m 1 1 b G F z L 1 N l Y 3 R p b 2 4 x L m 1 Q S w U G A A A A A A M A A w D C A A A A N Q 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A L A A A A A A A A P g s 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s Z T A w M S U y M C h Q Y W d l J T I w M S 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A z L T A 4 V D E 2 O j I 2 O j M 2 L j M 3 O T E 3 N j d a I i 8 + P E V u d H J 5 I F R 5 c G U 9 I k Z p b G x D b 2 x 1 b W 5 U e X B l c y I g V m F s d W U 9 I n N C Z 1 l H Q m d Z P S I v P j x F b n R y e S B U e X B l P S J G a W x s Q 2 9 s d W 1 u T m F t Z X M i I F Z h b H V l P S J z W y Z x d W 9 0 O 0 N v b H V t b j E m c X V v d D s s J n F 1 b 3 Q 7 Q 2 9 s d W 1 u M i Z x d W 9 0 O y w m c X V v d D t D b 2 x 1 b W 4 z J n F 1 b 3 Q 7 L C Z x d W 9 0 O 0 N v b H V t b j Q m c X V v d D s s J n F 1 b 3 Q 7 Q 2 9 s d W 1 u N S 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U s J n F 1 b 3 Q 7 a 2 V 5 Q 2 9 s d W 1 u T m F t Z X M m c X V v d D s 6 W 1 0 s J n F 1 b 3 Q 7 c X V l c n l S Z W x h d G l v b n N o a X B z J n F 1 b 3 Q 7 O l t d L C Z x d W 9 0 O 2 N v b H V t b k l k Z W 5 0 a X R p Z X M m c X V v d D s 6 W y Z x d W 9 0 O 1 N l Y 3 R p b 2 4 x L 1 R h Y m x l M D A x I C h Q Y W d l I D E p L 0 F 1 d G 9 S Z W 1 v d m V k Q 2 9 s d W 1 u c z E u e 0 N v b H V t b j E s M H 0 m c X V v d D s s J n F 1 b 3 Q 7 U 2 V j d G l v b j E v V G F i b G U w M D E g K F B h Z 2 U g M S k v Q X V 0 b 1 J l b W 9 2 Z W R D b 2 x 1 b W 5 z M S 5 7 Q 2 9 s d W 1 u M i w x f S Z x d W 9 0 O y w m c X V v d D t T Z W N 0 a W 9 u M S 9 U Y W J s Z T A w M S A o U G F n Z S A x K S 9 B d X R v U m V t b 3 Z l Z E N v b H V t b n M x L n t D b 2 x 1 b W 4 z L D J 9 J n F 1 b 3 Q 7 L C Z x d W 9 0 O 1 N l Y 3 R p b 2 4 x L 1 R h Y m x l M D A x I C h Q Y W d l I D E p L 0 F 1 d G 9 S Z W 1 v d m V k Q 2 9 s d W 1 u c z E u e 0 N v b H V t b j Q s M 3 0 m c X V v d D s s J n F 1 b 3 Q 7 U 2 V j d G l v b j E v V G F i b G U w M D E g K F B h Z 2 U g M S k v Q X V 0 b 1 J l b W 9 2 Z W R D b 2 x 1 b W 5 z M S 5 7 Q 2 9 s d W 1 u N S w 0 f S Z x d W 9 0 O 1 0 s J n F 1 b 3 Q 7 Q 2 9 s d W 1 u Q 2 9 1 b n Q m c X V v d D s 6 N S w m c X V v d D t L Z X l D b 2 x 1 b W 5 O Y W 1 l c y Z x d W 9 0 O z p b X S w m c X V v d D t D b 2 x 1 b W 5 J Z G V u d G l 0 a W V z J n F 1 b 3 Q 7 O l s m c X V v d D t T Z W N 0 a W 9 u M S 9 U Y W J s Z T A w M S A o U G F n Z S A x K S 9 B d X R v U m V t b 3 Z l Z E N v b H V t b n M x L n t D b 2 x 1 b W 4 x L D B 9 J n F 1 b 3 Q 7 L C Z x d W 9 0 O 1 N l Y 3 R p b 2 4 x L 1 R h Y m x l M D A x I C h Q Y W d l I D E p L 0 F 1 d G 9 S Z W 1 v d m V k Q 2 9 s d W 1 u c z E u e 0 N v b H V t b j I s M X 0 m c X V v d D s s J n F 1 b 3 Q 7 U 2 V j d G l v b j E v V G F i b G U w M D E g K F B h Z 2 U g M S k v Q X V 0 b 1 J l b W 9 2 Z W R D b 2 x 1 b W 5 z M S 5 7 Q 2 9 s d W 1 u M y w y f S Z x d W 9 0 O y w m c X V v d D t T Z W N 0 a W 9 u M S 9 U Y W J s Z T A w M S A o U G F n Z S A x K S 9 B d X R v U m V t b 3 Z l Z E N v b H V t b n M x L n t D b 2 x 1 b W 4 0 L D N 9 J n F 1 b 3 Q 7 L C Z x d W 9 0 O 1 N l Y 3 R p b 2 4 x L 1 R h Y m x l M D A x I C h Q Y W d l I D E p L 0 F 1 d G 9 S Z W 1 v d m V k Q 2 9 s d W 1 u c z E u e 0 N v b H V t b j U s N 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D A x J T I w K F B h Z 2 U l M j A x K S 9 T b 3 V y Y 2 U 8 L 0 l 0 Z W 1 Q Y X R o P j w v S X R l b U x v Y 2 F 0 a W 9 u P j x T d G F i b G V F b n R y a W V z L z 4 8 L 0 l 0 Z W 0 + P E l 0 Z W 0 + P E l 0 Z W 1 M b 2 N h d G l v b j 4 8 S X R l b V R 5 c G U + R m 9 y b X V s Y T w v S X R l b V R 5 c G U + P E l 0 Z W 1 Q Y X R o P l N l Y 3 R p b 2 4 x L 1 R h Y m x l M D A x J T I w K F B h Z 2 U l M j A x K S 9 U Y W J s Z T A w M T w v S X R l b V B h d G g + P C 9 J d G V t T G 9 j Y X R p b 2 4 + P F N 0 Y W J s Z U V u d H J p Z X M v P j w v S X R l b T 4 8 S X R l b T 4 8 S X R l b U x v Y 2 F 0 a W 9 u P j x J d G V t V H l w Z T 5 G b 3 J t d W x h P C 9 J d G V t V H l w Z T 4 8 S X R l b V B h d G g + U 2 V j d G l v b j E v V G F i b G U w M D E l M j A o U G F n Z S U y M D E p L 0 N o Y W 5 n Z W Q l M j B U e X B l 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N o A A A A B A A A A 0 I y d 3 w E V 0 R G M e g D A T 8 K X 6 w E A A A A 8 i M Y e P i + D T I U o T I v l X 0 d 7 A A A A A A I A A A A A A A N m A A D A A A A A E A A A A E / f 2 S P p Q A P K 3 5 j d 3 s e r D 4 0 A A A A A B I A A A K A A A A A Q A A A A K B p 9 m 3 T X T E 4 + / i U p u t 8 P S 1 A A A A A p B 0 F q 8 E N s x X 8 d Z Q r Z p s A n C H / 8 y V 0 P u 9 T o m p g v t Y q t r c 1 S 6 M 1 d 0 + C A u W C j 2 s j T d o 5 W y D D B p 2 r d W N v 9 U P l 6 q e 8 2 h J V R 8 Q Y N 8 H m + X P m 0 K R f / D R Q A A A C / w 5 + D 1 n s G i L f 2 s d h U 4 b 8 5 e S y i S 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10917A9FFB3AE84AA386BD7325631FC6" ma:contentTypeVersion="8" ma:contentTypeDescription="Create a new document." ma:contentTypeScope="" ma:versionID="be7cdb26e675f22478a494a64b744478">
  <xsd:schema xmlns:xsd="http://www.w3.org/2001/XMLSchema" xmlns:xs="http://www.w3.org/2001/XMLSchema" xmlns:p="http://schemas.microsoft.com/office/2006/metadata/properties" xmlns:ns2="05c11f60-1d42-42d0-ac79-8292c0cc5e26" targetNamespace="http://schemas.microsoft.com/office/2006/metadata/properties" ma:root="true" ma:fieldsID="5687e7d54828b3ab5111c77cd571735e" ns2:_="">
    <xsd:import namespace="05c11f60-1d42-42d0-ac79-8292c0cc5e2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c11f60-1d42-42d0-ac79-8292c0cc5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2.xml><?xml version="1.0" encoding="utf-8"?>
<ds:datastoreItem xmlns:ds="http://schemas.openxmlformats.org/officeDocument/2006/customXml" ds:itemID="{D4F975B5-BE56-4D55-8386-CF68121A7A4D}">
  <ds:schemaRefs>
    <ds:schemaRef ds:uri="http://schemas.microsoft.com/DataMashup"/>
  </ds:schemaRefs>
</ds:datastoreItem>
</file>

<file path=customXml/itemProps3.xml><?xml version="1.0" encoding="utf-8"?>
<ds:datastoreItem xmlns:ds="http://schemas.openxmlformats.org/officeDocument/2006/customXml" ds:itemID="{806B469D-38F7-4D79-8489-288B5157BF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c11f60-1d42-42d0-ac79-8292c0cc5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F3298A-223B-42B2-9FEF-AB506EA6B5F6}">
  <ds:schemaRefs>
    <ds:schemaRef ds:uri="http://schemas.microsoft.com/office/2006/metadata/properties"/>
    <ds:schemaRef ds:uri="http://www.w3.org/XML/1998/namespace"/>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http://schemas.microsoft.com/office/infopath/2007/PartnerControls"/>
    <ds:schemaRef ds:uri="05c11f60-1d42-42d0-ac79-8292c0cc5e26"/>
  </ds:schemaRefs>
</ds:datastoreItem>
</file>

<file path=docMetadata/LabelInfo.xml><?xml version="1.0" encoding="utf-8"?>
<clbl:labelList xmlns:clbl="http://schemas.microsoft.com/office/2020/mipLabelMetadata">
  <clbl:label id="{da623df2-7a25-4a8f-b59b-3a3459c1375f}" enabled="1" method="Standard" siteId="{16532572-d567-4d67-8727-f12f7bb6aed3}" removed="0"/>
</clbl:labelList>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List</vt:lpstr>
      <vt:lpstr>Sheet 1</vt:lpstr>
      <vt:lpstr>'Inventory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2018-08-16T20:38:17Z</dcterms:created>
  <dcterms:modified xsi:type="dcterms:W3CDTF">2024-06-21T14:38:24Z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0x01010010917A9FFB3AE84AA386BD7325631FC6</vt:lpwstr>
  </property>
</Properties>
</file>